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e02de0153d1226f/Desktop/"/>
    </mc:Choice>
  </mc:AlternateContent>
  <xr:revisionPtr revIDLastSave="1" documentId="8_{A58EA070-C2FE-4567-90B9-731ABA124766}" xr6:coauthVersionLast="47" xr6:coauthVersionMax="47" xr10:uidLastSave="{6B7BF333-C159-4B9E-8958-7FAFA36E0B55}"/>
  <bookViews>
    <workbookView xWindow="-120" yWindow="-120" windowWidth="20730" windowHeight="11040" activeTab="3" xr2:uid="{00000000-000D-0000-FFFF-FFFF00000000}"/>
  </bookViews>
  <sheets>
    <sheet name="Checking Account" sheetId="1" r:id="rId1"/>
    <sheet name="2021-2022 years" sheetId="3" r:id="rId2"/>
    <sheet name="2022 year" sheetId="5" r:id="rId3"/>
    <sheet name="2023 Year" sheetId="4" r:id="rId4"/>
  </sheets>
  <definedNames>
    <definedName name="_xlnm.Print_Area" localSheetId="0">'Checking Account'!$A$1:$F$267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4" l="1"/>
  <c r="E33" i="4"/>
  <c r="E34" i="4" s="1"/>
  <c r="E35" i="4" s="1"/>
  <c r="E32" i="4"/>
  <c r="E31" i="4"/>
  <c r="E29" i="4"/>
  <c r="E30" i="4" s="1"/>
  <c r="E28" i="4"/>
  <c r="E25" i="4"/>
  <c r="E26" i="4" s="1"/>
  <c r="E27" i="4" s="1"/>
  <c r="E23" i="4"/>
  <c r="E24" i="4" s="1"/>
  <c r="E22" i="4"/>
  <c r="E19" i="4"/>
  <c r="E20" i="4" s="1"/>
  <c r="E21" i="4" s="1"/>
  <c r="E18" i="4"/>
  <c r="E14" i="4"/>
  <c r="E15" i="4" s="1"/>
  <c r="E16" i="4" s="1"/>
  <c r="E17" i="4" s="1"/>
  <c r="E13" i="4"/>
  <c r="E12" i="4"/>
  <c r="E11" i="4"/>
  <c r="E10" i="4"/>
  <c r="E9" i="4"/>
  <c r="E6" i="4"/>
  <c r="E7" i="4" s="1"/>
  <c r="E8" i="4" s="1"/>
  <c r="E5" i="4"/>
  <c r="F19" i="5"/>
  <c r="F20" i="5" s="1"/>
  <c r="C79" i="5"/>
  <c r="B79" i="5"/>
  <c r="F4" i="5"/>
  <c r="F5" i="5" s="1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2" i="3"/>
  <c r="F3" i="3" s="1"/>
  <c r="F4" i="3" s="1"/>
  <c r="F5" i="3" s="1"/>
  <c r="F6" i="3" s="1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F118" i="3" s="1"/>
  <c r="F123" i="3"/>
  <c r="F124" i="3" s="1"/>
  <c r="F125" i="3" s="1"/>
  <c r="F126" i="3" s="1"/>
  <c r="F132" i="3" s="1"/>
  <c r="F133" i="3" s="1"/>
  <c r="F134" i="3" s="1"/>
  <c r="F135" i="3" s="1"/>
  <c r="F136" i="3" s="1"/>
  <c r="F137" i="3" s="1"/>
  <c r="F138" i="3" s="1"/>
  <c r="F139" i="3" s="1"/>
  <c r="F140" i="3" s="1"/>
  <c r="F141" i="3" s="1"/>
  <c r="F142" i="3" s="1"/>
  <c r="F143" i="3" s="1"/>
  <c r="F144" i="3" s="1"/>
  <c r="F145" i="3" s="1"/>
  <c r="F146" i="3" s="1"/>
  <c r="F147" i="3" s="1"/>
  <c r="F148" i="3" s="1"/>
  <c r="F149" i="3" s="1"/>
  <c r="F150" i="3" s="1"/>
  <c r="F151" i="3" s="1"/>
  <c r="F152" i="3" s="1"/>
  <c r="F153" i="3" s="1"/>
  <c r="F154" i="3" s="1"/>
  <c r="F155" i="3" s="1"/>
  <c r="F156" i="3" s="1"/>
  <c r="F157" i="3" s="1"/>
  <c r="F158" i="3" s="1"/>
  <c r="F159" i="3" s="1"/>
  <c r="F160" i="3" s="1"/>
  <c r="F161" i="3" s="1"/>
  <c r="F162" i="3" s="1"/>
  <c r="F163" i="3" s="1"/>
  <c r="F164" i="3" s="1"/>
  <c r="F165" i="3" s="1"/>
  <c r="F166" i="3" s="1"/>
  <c r="F167" i="3" s="1"/>
  <c r="F168" i="3" s="1"/>
  <c r="F169" i="3" s="1"/>
  <c r="F170" i="3" s="1"/>
  <c r="F171" i="3" s="1"/>
  <c r="F172" i="3" s="1"/>
  <c r="F173" i="3" s="1"/>
  <c r="F174" i="3" s="1"/>
  <c r="F175" i="3" s="1"/>
  <c r="F176" i="3" s="1"/>
  <c r="F177" i="3" s="1"/>
  <c r="F178" i="3" s="1"/>
  <c r="F179" i="3" s="1"/>
  <c r="F180" i="3" s="1"/>
  <c r="F181" i="3" s="1"/>
  <c r="F182" i="3" s="1"/>
  <c r="F183" i="3" s="1"/>
  <c r="F184" i="3" s="1"/>
  <c r="F185" i="3" s="1"/>
  <c r="F186" i="3" s="1"/>
  <c r="F187" i="3" s="1"/>
  <c r="F188" i="3" s="1"/>
  <c r="F189" i="3" s="1"/>
  <c r="F190" i="3" s="1"/>
  <c r="F191" i="3" s="1"/>
  <c r="F192" i="3" s="1"/>
  <c r="F193" i="3" s="1"/>
  <c r="F194" i="3" s="1"/>
  <c r="F195" i="3" s="1"/>
  <c r="F196" i="3" s="1"/>
  <c r="F197" i="3" s="1"/>
  <c r="F198" i="3" s="1"/>
  <c r="F199" i="3" s="1"/>
  <c r="F200" i="3" s="1"/>
  <c r="F201" i="3" s="1"/>
  <c r="F202" i="3" s="1"/>
  <c r="F203" i="3" s="1"/>
  <c r="F204" i="3" s="1"/>
  <c r="F205" i="3" s="1"/>
  <c r="F206" i="3" s="1"/>
  <c r="F207" i="3" s="1"/>
  <c r="B128" i="3"/>
  <c r="C128" i="3"/>
  <c r="C208" i="3"/>
  <c r="B208" i="3"/>
  <c r="E4" i="4"/>
  <c r="G512" i="1"/>
  <c r="F511" i="1"/>
  <c r="F510" i="1"/>
  <c r="F509" i="1"/>
  <c r="F508" i="1"/>
  <c r="G507" i="1"/>
  <c r="G506" i="1"/>
  <c r="G505" i="1"/>
  <c r="G504" i="1"/>
  <c r="F502" i="1"/>
  <c r="F503" i="1" s="1"/>
  <c r="C513" i="1"/>
  <c r="B513" i="1"/>
  <c r="B311" i="1"/>
  <c r="C311" i="1"/>
  <c r="C202" i="1"/>
  <c r="B202" i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21" i="5" l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463" i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</calcChain>
</file>

<file path=xl/sharedStrings.xml><?xml version="1.0" encoding="utf-8"?>
<sst xmlns="http://schemas.openxmlformats.org/spreadsheetml/2006/main" count="850" uniqueCount="327">
  <si>
    <t>Date</t>
  </si>
  <si>
    <t>Deposit</t>
  </si>
  <si>
    <t>Withdrawal</t>
  </si>
  <si>
    <t>Check #</t>
  </si>
  <si>
    <t>Reason</t>
  </si>
  <si>
    <t>Balance</t>
  </si>
  <si>
    <t>Winter Park Observer Ad</t>
  </si>
  <si>
    <t>Sentinel Ad</t>
  </si>
  <si>
    <t>Collection</t>
  </si>
  <si>
    <t>Mel's Christmas Gift</t>
  </si>
  <si>
    <t>Reimburse Sandy for Gift Cards for Families</t>
  </si>
  <si>
    <t>Error and Correction by Wells Fargo</t>
  </si>
  <si>
    <t>Oregon Catholic Press - Missalettes</t>
  </si>
  <si>
    <t>SunBiz Filing for 2017</t>
  </si>
  <si>
    <t>Cash Withdrawal Assist Member w/Bills</t>
  </si>
  <si>
    <t>Refund from Oregon Catholic Press</t>
  </si>
  <si>
    <t>Transfer from Savings</t>
  </si>
  <si>
    <t>ChampionsWorld - Meeting Room Rental</t>
  </si>
  <si>
    <t>Mills 50 Association Membership</t>
  </si>
  <si>
    <t>Oregon Catholic Press - Liturgy on Line</t>
  </si>
  <si>
    <t>WebSite Annual Fee</t>
  </si>
  <si>
    <t xml:space="preserve">Admend SunBiz </t>
  </si>
  <si>
    <t>Sentinel Ad - Caught Up Account</t>
  </si>
  <si>
    <t>$50 collection - $30 for Puerto Rico</t>
  </si>
  <si>
    <t>Sentinel Ad - October 2017</t>
  </si>
  <si>
    <t>Refund from CHampionsWorld</t>
  </si>
  <si>
    <t>deposi - 12/10/17</t>
  </si>
  <si>
    <t>check 5125 - orlando sentinel nov ads</t>
  </si>
  <si>
    <t>watermark - midnight mass ad</t>
  </si>
  <si>
    <t>OCP -2018 Music Issues - Book Covers</t>
  </si>
  <si>
    <t>OCP- 2018 Music Issues and Missalettes, invoice 93331826/93318749</t>
  </si>
  <si>
    <t>midnight mass booklettes - 60 copies</t>
  </si>
  <si>
    <t>Deposit - Christmas Eve Mass</t>
  </si>
  <si>
    <t>Firebirds - Baptismal Reception Meal</t>
  </si>
  <si>
    <t>Deposit - 12/17 Mass</t>
  </si>
  <si>
    <t>Deposit - 12/31/17 Mass</t>
  </si>
  <si>
    <t>Deposit - 1/7/18 Mass</t>
  </si>
  <si>
    <t>Deposit - 1/28/Mass</t>
  </si>
  <si>
    <t>Transferred from Savings</t>
  </si>
  <si>
    <t>Deposit of 1/21/18 Mass</t>
  </si>
  <si>
    <t>Zebra Coalition</t>
  </si>
  <si>
    <t>Autum - Palms for Palm Sunday</t>
  </si>
  <si>
    <t>from savings</t>
  </si>
  <si>
    <t>Check 5185 - SunBiz Renewal</t>
  </si>
  <si>
    <t>Deposit - February 11 Mass</t>
  </si>
  <si>
    <t xml:space="preserve">Check 5128: Heart of Florida United Way - Puerto Rico </t>
  </si>
  <si>
    <t xml:space="preserve">Check 5186: Orlando Sentinel - JANUARY Ads </t>
  </si>
  <si>
    <t>Check 5187 - OCP - Holy Week Missalettes</t>
  </si>
  <si>
    <t>Gift Card for Food for George Hampshire Family</t>
  </si>
  <si>
    <t>Check 5126 - Orlando Sentinel - December Ads</t>
  </si>
  <si>
    <t>Deposit - Collection</t>
  </si>
  <si>
    <t>Portuguese Food (card used in error)</t>
  </si>
  <si>
    <t>Deposit - Several Collections</t>
  </si>
  <si>
    <t>Deposit from April 1 Mass</t>
  </si>
  <si>
    <t>Walmart Card given for food and gas to Jonny</t>
  </si>
  <si>
    <t>Check 5191 - Orlando Sentinel - April Ads</t>
  </si>
  <si>
    <t>Check 5192 - OCP - Missalettes/Ordinary Time</t>
  </si>
  <si>
    <t>$100 to Christian for housing</t>
  </si>
  <si>
    <t>$100 to Christian for Food</t>
  </si>
  <si>
    <t>$300.00 to Christian for Meds</t>
  </si>
  <si>
    <t>From Savings to Checking</t>
  </si>
  <si>
    <t xml:space="preserve">Check 5189 - Orlando Sentinel - </t>
  </si>
  <si>
    <t xml:space="preserve">To Joel Passmaore as a temp loan </t>
  </si>
  <si>
    <t>Autum - Hosts</t>
  </si>
  <si>
    <t>Check 5129 - Dignity/USA Donation</t>
  </si>
  <si>
    <t>Orlando Sentinel - March Ads</t>
  </si>
  <si>
    <t>Non Wells Farfgo ATM Transaction Fee</t>
  </si>
  <si>
    <t>Collection of 6/17</t>
  </si>
  <si>
    <t>Check 5193 - Orlando Sentinel - May Ads</t>
  </si>
  <si>
    <t>to Chris Matarazzo</t>
  </si>
  <si>
    <t>Check 5194 - June Sentinel Ads</t>
  </si>
  <si>
    <t>Go Fund Me Deposit for Scooter</t>
  </si>
  <si>
    <t xml:space="preserve">check 5195 - Membership with Mills 50 </t>
  </si>
  <si>
    <t>Go Fund Me Deposit for Scooter ($274.32)</t>
  </si>
  <si>
    <t>Visa Card - 35 Funeral Booklettes for Bud</t>
  </si>
  <si>
    <t>Visa Card - Picture of Bud for Funeral</t>
  </si>
  <si>
    <t>Check 5196 - Orlando Sentinel - July Payment</t>
  </si>
  <si>
    <t>check 5195 - Orlando Sentinel - July Ads (27.50/wk)</t>
  </si>
  <si>
    <t>Autom - Baptismal Supplies</t>
  </si>
  <si>
    <t>Booklettes for Bud's Funeral</t>
  </si>
  <si>
    <t>Autom - Church Supplies</t>
  </si>
  <si>
    <t>OCP - Renewal for a year of Liturgy.com</t>
  </si>
  <si>
    <t>Website Renewal for a year</t>
  </si>
  <si>
    <t>Bud's Funeral Reception at PH</t>
  </si>
  <si>
    <t>deposit</t>
  </si>
  <si>
    <t>Go Fund Me Deposit for Scooter ($307.70)</t>
  </si>
  <si>
    <t>OCP - Music Issues for 2019 Liturgical Year  -  Check 5199</t>
  </si>
  <si>
    <t>OCP - Missalettes (Advent to Lent) - Check 5200</t>
  </si>
  <si>
    <t>collection of 10/28/18</t>
  </si>
  <si>
    <t>OUC Payment - Request for Assistance</t>
  </si>
  <si>
    <t>Jane's Donation for Christmas Families</t>
  </si>
  <si>
    <t>OCP - Download Song for Mass</t>
  </si>
  <si>
    <t>Orlando Sentinel - October 2018 - check 5198</t>
  </si>
  <si>
    <t>check 5197 - Orlando Sentinel - August Ads</t>
  </si>
  <si>
    <t>To make Checking account balance</t>
  </si>
  <si>
    <t>OCP - Respond &amp; Acclaim 2019 CD</t>
  </si>
  <si>
    <t>Collection from 10/21/18</t>
  </si>
  <si>
    <t>Christmas Decorations</t>
  </si>
  <si>
    <t>FedEx - Christmas Midnight Mass Booklettes</t>
  </si>
  <si>
    <t>Buca - Gift Cards $100 per family</t>
  </si>
  <si>
    <t>Cash Deposit</t>
  </si>
  <si>
    <t>Orlando Sentinel</t>
  </si>
  <si>
    <t>01//19</t>
  </si>
  <si>
    <t>Purchase song from OCP to use at Mass</t>
  </si>
  <si>
    <t>To make account balance</t>
  </si>
  <si>
    <t>Orlando Sentinel - Check 5204</t>
  </si>
  <si>
    <t>Bibbles &amp; Bites (Church Card used in error)</t>
  </si>
  <si>
    <t>OCP-Missalettes - Check 5206</t>
  </si>
  <si>
    <t>Orlando Sentinel - Check 5205</t>
  </si>
  <si>
    <t>Lectionary for Fr. Tom - Parish Gift</t>
  </si>
  <si>
    <t>OUC Electric Bill for Tanisha</t>
  </si>
  <si>
    <t>FL Department of State - Division of Corporations - Check 5207</t>
  </si>
  <si>
    <t>Orlando Sentinel - Check 5208</t>
  </si>
  <si>
    <t>Go Fund Me for Rafael's Cremation</t>
  </si>
  <si>
    <t>OCP- Purchase Song to use at Mass</t>
  </si>
  <si>
    <t>Porta Coeli Funeral Home &amp; Crematorium - Check 5210 - Rafael's Cremation</t>
  </si>
  <si>
    <t>Orlando Sentinel - Check 5211</t>
  </si>
  <si>
    <t>OCP-Missalettes - Check 5212</t>
  </si>
  <si>
    <t>Kids Avenue Learning - Tanisha Daycare - 4 Weeks</t>
  </si>
  <si>
    <t>CHIC Hair Design - Braiding Class for Tanisha - Check 5209</t>
  </si>
  <si>
    <t>Transfer to Checking from Savings</t>
  </si>
  <si>
    <t>Kids Avenue Learning - Tanisha Daycare - 3 Weeks/Field Trips for Kids</t>
  </si>
  <si>
    <t>Florida Department of Business - Tanisha Braiding License Application</t>
  </si>
  <si>
    <t>TV News Clips - Channel 35 Stonewall</t>
  </si>
  <si>
    <t>TV News Clips - Channel 2 Stonewall</t>
  </si>
  <si>
    <t>Papa John's - Church's Contribution to World Wide Pride Watching - 3 Pizzas</t>
  </si>
  <si>
    <t>Stipend for Hospital Visit</t>
  </si>
  <si>
    <t>Stipend for Memorial Service at Vista del Lago</t>
  </si>
  <si>
    <t>OCP - Download Song to be used at Mass</t>
  </si>
  <si>
    <t>Check 5214 - Orlando Sentinel for May Ads</t>
  </si>
  <si>
    <t>Lyft of Marion to Mass</t>
  </si>
  <si>
    <t>Kids Avenue Learning - Daycare for 1 week for Tanisha</t>
  </si>
  <si>
    <t>Lyft of Owen to Fr. Jim's - Fr. Jim to reimburse</t>
  </si>
  <si>
    <t>Lyft of Sean to Fr. Jim's - Fr. Jim to reimburse</t>
  </si>
  <si>
    <t>Collection of 7/21/19</t>
  </si>
  <si>
    <t>OCP-Music Selection for Mass</t>
  </si>
  <si>
    <t>Check 5216 - Reimburse Sandy for money spent on Tanisha</t>
  </si>
  <si>
    <t>Check 5215 - Orlando Sentinel for June Ads</t>
  </si>
  <si>
    <t>Lyft to bring Marion to Church</t>
  </si>
  <si>
    <t>Membership in Mills 50 - Renewal</t>
  </si>
  <si>
    <t>Orlando Sentinel for July</t>
  </si>
  <si>
    <t>Brochures (1000) for use in COWP and in General  -  Vistaprint</t>
  </si>
  <si>
    <t xml:space="preserve">Go Fund Me Monies collected for the scooter </t>
  </si>
  <si>
    <t>OCP- Renewal of Liturgy.com 1 year</t>
  </si>
  <si>
    <t>Transfer from Savings to Checking</t>
  </si>
  <si>
    <t>Annual Fee for Website</t>
  </si>
  <si>
    <t>Hotel for Fr. Jim for NCCNA Priest Meeting September 19-22</t>
  </si>
  <si>
    <t>Reimburse Parish for Hotel Expense</t>
  </si>
  <si>
    <t>Deposit from Hotel returned for NCCNA Priest Meeting Sept 19-22</t>
  </si>
  <si>
    <t>Lyft Ride for Sean Stewart</t>
  </si>
  <si>
    <t>Lyft to bring Marion home from Church</t>
  </si>
  <si>
    <t>Lyft tip for driver bringing Marion home from Church</t>
  </si>
  <si>
    <t>$20 - Collection &amp; $65 from Sean Stewart reimburse for Lyft</t>
  </si>
  <si>
    <t>Check 5220  -  Loan to Tanisha</t>
  </si>
  <si>
    <t>Check 5219  -  Orlando Sentinel for month of August</t>
  </si>
  <si>
    <t>Lyft to bring Marion to Church COWP</t>
  </si>
  <si>
    <t>Check 5221 - OCP - Breaking Bread Missalettes - 2019-2020</t>
  </si>
  <si>
    <t>Check 5222 - Orlando Sentinel for month of September</t>
  </si>
  <si>
    <t>Trans from Savings to bring checking to $500</t>
  </si>
  <si>
    <t>transfer from savings account</t>
  </si>
  <si>
    <t>2019</t>
  </si>
  <si>
    <t>Service fee from Bank</t>
  </si>
  <si>
    <t>Fee from Lyft for Marion - No Show Fee</t>
  </si>
  <si>
    <t>Lyft for Marion to Mass</t>
  </si>
  <si>
    <t>Collection of 11/10/19</t>
  </si>
  <si>
    <t>Collections that John had not deposited yet</t>
  </si>
  <si>
    <t>Check 5223 - Orlando Sentinel for month of October</t>
  </si>
  <si>
    <t>Year End Totals</t>
  </si>
  <si>
    <t xml:space="preserve"> </t>
  </si>
  <si>
    <t>VistaPrint - 50 posters for Midnight Mass</t>
  </si>
  <si>
    <t>Lyft for Marion for Mass</t>
  </si>
  <si>
    <t>Past Collections John Deposited</t>
  </si>
  <si>
    <t>Autom - Church Supplies - Hosts, Christmas Gift for Midnight Mass</t>
  </si>
  <si>
    <t>Orlando Sentinel - November Ads</t>
  </si>
  <si>
    <t>Buffet for After Midnight Mass (Publix)</t>
  </si>
  <si>
    <t>Programs for Midnight Mass (FedEx)</t>
  </si>
  <si>
    <t>Lyft for Sean to get to Orlando - Needs to be reimbursed</t>
  </si>
  <si>
    <t>Donation for seeing Martin by Christopher</t>
  </si>
  <si>
    <t>Donation for doing Martin's Memorial Service</t>
  </si>
  <si>
    <t>2020</t>
  </si>
  <si>
    <t>2020 SunBiz Update</t>
  </si>
  <si>
    <t>Monthly Service Fee</t>
  </si>
  <si>
    <t>Bookletes for Carol's Funeral Mass</t>
  </si>
  <si>
    <t>Return of taxes charges for Prayer Cards for Carol's Funeral</t>
  </si>
  <si>
    <t>Prayer Cards (64) for Carol's Funeral</t>
  </si>
  <si>
    <t>Fr. Jim reimburse for Lyft</t>
  </si>
  <si>
    <t>Google Music - Song for Mass</t>
  </si>
  <si>
    <t>Check Deposit Collection</t>
  </si>
  <si>
    <t>Cash Deposit Collection</t>
  </si>
  <si>
    <t>Orlando Sentinel - January Ads - Check 5226</t>
  </si>
  <si>
    <t>Lunch @ Firebirds - Feast of St. Dorothy</t>
  </si>
  <si>
    <t>Deposit - Cash</t>
  </si>
  <si>
    <t>Deposit - Checks</t>
  </si>
  <si>
    <t>Gifty Gift Card to Publix for family to buy food</t>
  </si>
  <si>
    <t>Membership at the CENTER</t>
  </si>
  <si>
    <t>Transfer Tanisha payment to savings</t>
  </si>
  <si>
    <t>Upgrade of Homestead Account to full business</t>
  </si>
  <si>
    <t>Purchase song to be used at Mass</t>
  </si>
  <si>
    <t>Deposit of $143 and $20</t>
  </si>
  <si>
    <t>IRS Tax form 1023 - Tax exempt status</t>
  </si>
  <si>
    <t>Matt's Invitations - Printery House</t>
  </si>
  <si>
    <t>SUnBiz to put correct EIN Number on Account</t>
  </si>
  <si>
    <t>Tanisha's Payment in FULL</t>
  </si>
  <si>
    <t>Collection from Mass</t>
  </si>
  <si>
    <t>Transfer to Savings - Tanisha's payment in FULL</t>
  </si>
  <si>
    <t>Check 5227 - Sentinel - February Ads</t>
  </si>
  <si>
    <t>3/17.20</t>
  </si>
  <si>
    <t>Communion Cups for Mass due to CoronaVirus</t>
  </si>
  <si>
    <t>Test Deposit from Luke 6:30</t>
  </si>
  <si>
    <t>Mobile Deposit</t>
  </si>
  <si>
    <t>Donation via Facebook less their fees</t>
  </si>
  <si>
    <t>Electronic Payment for ACH</t>
  </si>
  <si>
    <t>Collection Deposit from Palm Sunday Mass</t>
  </si>
  <si>
    <t>Annual Fee for Castr.io to be able to simulcast the Mass</t>
  </si>
  <si>
    <t>Monthly Service Fee for account going below $500</t>
  </si>
  <si>
    <t>Publix - Purchase of 10 - $50 Gift Cards (food for those in need)</t>
  </si>
  <si>
    <t>Orlando Sentinel - December Ads - Check 5225</t>
  </si>
  <si>
    <t>One License - License for 1 year to print and stream Mass using OCP music only</t>
  </si>
  <si>
    <t>Donation via Givelify</t>
  </si>
  <si>
    <t>Donation via Paypal minus fees</t>
  </si>
  <si>
    <t>Transfer from Savings to Checking to purchase Publix Gift Cards</t>
  </si>
  <si>
    <t>Check 5229 - Orlando Sentinel Ad for April</t>
  </si>
  <si>
    <t>Check 5228 - Orlando Sentinel Ad for March</t>
  </si>
  <si>
    <t>Check 5230 - Orlando Sentinel</t>
  </si>
  <si>
    <t>Church Supplies from Autom</t>
  </si>
  <si>
    <t>Liability Insurance Premium for 1 year</t>
  </si>
  <si>
    <t xml:space="preserve">Check 5231 - Orlando Sentinel </t>
  </si>
  <si>
    <t>Prayer Cards (100) for Ray's Celebration of Life Service</t>
  </si>
  <si>
    <t>Bookletes (80) for Ray's Celebration of Life Service pn 8/2/20</t>
  </si>
  <si>
    <t>Check 5232 - Orlando Sentinel</t>
  </si>
  <si>
    <t>Overdraft Protection - Taken from Savings</t>
  </si>
  <si>
    <t>Yearly Fee for our Website - Homestead.com</t>
  </si>
  <si>
    <t>Stipend received by Fr. Jim for officiating at a wedding</t>
  </si>
  <si>
    <t>Donation</t>
  </si>
  <si>
    <t>ATM Deposit</t>
  </si>
  <si>
    <t>State of Florida - Department of State</t>
  </si>
  <si>
    <t>Castr.l0 Live Stream</t>
  </si>
  <si>
    <t>FedEx Printing - Missalette's for Matt's Ordination</t>
  </si>
  <si>
    <t>One License Renewal for 1 year - Expires April 2022</t>
  </si>
  <si>
    <t>Orlando Sentinel Ads for March 2021</t>
  </si>
  <si>
    <t>Orlando Sentinel - Back Payments for Ads - check 5333</t>
  </si>
  <si>
    <t>Yamasan Sushi - Lunch for Rev. Jane</t>
  </si>
  <si>
    <t>A Quick Release Orlando-Bail for a parishioner</t>
  </si>
  <si>
    <t>Go Fund Me for Bishop Terry's Funeral</t>
  </si>
  <si>
    <t>Transfer of Go Fund Me to Holy Angels Ft. Lauderdale</t>
  </si>
  <si>
    <t xml:space="preserve"> Transfer of Go Fund Me to Holy Angels Ft. Lauderdale</t>
  </si>
  <si>
    <t>Uber Eats</t>
  </si>
  <si>
    <t>Monthly Sevice Fee for account going below $500</t>
  </si>
  <si>
    <t>Autom New Paschal Candle Stand</t>
  </si>
  <si>
    <t>Reimburse for Uber Eats Charges of 5/14/21</t>
  </si>
  <si>
    <t>Reimburse for Bail of 5/6/21 - Payment 1</t>
  </si>
  <si>
    <t>Booklettes for Pulse Memorial Mass</t>
  </si>
  <si>
    <t>Donation to the CENTER</t>
  </si>
  <si>
    <t>Lunch for Vance for doing Homily at Pulse Mass</t>
  </si>
  <si>
    <t>Orlando Sentinel Ads - Check 5235</t>
  </si>
  <si>
    <t>Reimburse for Bail of 5/6/21 - Payment 2 (PIF)</t>
  </si>
  <si>
    <t>Amazon - Baptismal Stoles</t>
  </si>
  <si>
    <t>Amazon - Baptismal Candles</t>
  </si>
  <si>
    <t>Amazon - Certificate Kit</t>
  </si>
  <si>
    <t>Orlando Sentinel Ads - Check 5236</t>
  </si>
  <si>
    <t>orlando sentinel ads - check 5237</t>
  </si>
  <si>
    <t>OYO Hotel, Ocoee  -  Housing</t>
  </si>
  <si>
    <t>Amazon Purchase - Hosts</t>
  </si>
  <si>
    <t>Purchase return authorized on 8/5 OYO Booking</t>
  </si>
  <si>
    <t>orlando sentinel ads - check 5238</t>
  </si>
  <si>
    <t>Yearly Renewal of Liturgy.com</t>
  </si>
  <si>
    <t>Membership Fee in Mills 50 for 1 year</t>
  </si>
  <si>
    <t>Orlando Sentinel Ads for August - Check 5239</t>
  </si>
  <si>
    <t>OCP song download</t>
  </si>
  <si>
    <t>Comenity Pay BH Payment (bank error)</t>
  </si>
  <si>
    <t>Replace monies taken by Comenity Pay BH</t>
  </si>
  <si>
    <t>Orlando Sentinel Ads for August - Done over phone</t>
  </si>
  <si>
    <t>Paypal Error - Adobe</t>
  </si>
  <si>
    <t>Replace monies of 11/2 Paypal error</t>
  </si>
  <si>
    <t>Replace monies of 11/5 Paypal error</t>
  </si>
  <si>
    <t xml:space="preserve">Paypal Error </t>
  </si>
  <si>
    <t>Replace Paypal error monies (90.60-15.85-124.99-29.99-14.99-9.99-14.99)</t>
  </si>
  <si>
    <t>Deposit Collection</t>
  </si>
  <si>
    <t>Paypal Error</t>
  </si>
  <si>
    <t>Paypal Erroe</t>
  </si>
  <si>
    <t>50.00-7.35-27.72-2.99-9.99-20.00-44.99)</t>
  </si>
  <si>
    <t>Replace Paypal error monies (44.99-20.00-9.99-2.99-27.72-7.35-50.00)</t>
  </si>
  <si>
    <t>Check 5241 - OCP New Breaking Bread Missalettes for 2022</t>
  </si>
  <si>
    <t>New Candles for Altar with built in speakers</t>
  </si>
  <si>
    <t>3 Lyft Rides</t>
  </si>
  <si>
    <t>Orlando Sentinel - Sept/Oct/Nov ads</t>
  </si>
  <si>
    <t>2021</t>
  </si>
  <si>
    <t>Franciscan Items</t>
  </si>
  <si>
    <t>OCP download song</t>
  </si>
  <si>
    <t>Legal Renewal w/Florida</t>
  </si>
  <si>
    <t>Orlando Sentinel Ads</t>
  </si>
  <si>
    <t>Autom Religious Goods</t>
  </si>
  <si>
    <t>Castr.com 1 year service</t>
  </si>
  <si>
    <t>Check 5243 - Orlando Sentinel for Ads</t>
  </si>
  <si>
    <t>Donation to The Center</t>
  </si>
  <si>
    <t>NCCNA Fee to IRS for its 501©(3)</t>
  </si>
  <si>
    <t>Monthly Servie Fee</t>
  </si>
  <si>
    <t>Monthly Fee</t>
  </si>
  <si>
    <t>collection</t>
  </si>
  <si>
    <t>You Tube Fee</t>
  </si>
  <si>
    <t xml:space="preserve">Dr. Luis - Paid for parishioner </t>
  </si>
  <si>
    <t>Booklette for Pulse Mass</t>
  </si>
  <si>
    <t>donation to church</t>
  </si>
  <si>
    <t>donation</t>
  </si>
  <si>
    <t>OCP Subscription</t>
  </si>
  <si>
    <t>monthly service fee</t>
  </si>
  <si>
    <t>cash donation</t>
  </si>
  <si>
    <t>Google Youtube Services</t>
  </si>
  <si>
    <t>payment for Homestead website services</t>
  </si>
  <si>
    <t xml:space="preserve">food gift cards for distribution to folks who need it </t>
  </si>
  <si>
    <t>overdraft fee</t>
  </si>
  <si>
    <t>reversal of overdraft fee</t>
  </si>
  <si>
    <t>reveral of monthly fee</t>
  </si>
  <si>
    <t>mobile deposit</t>
  </si>
  <si>
    <t>church supplies from Autom</t>
  </si>
  <si>
    <t>booklette for Christmas Mass (FedEX)</t>
  </si>
  <si>
    <t>$283.92 (end of 2022)</t>
  </si>
  <si>
    <t>Youtube Music Expense</t>
  </si>
  <si>
    <t>Link Hotel for Priest Meeting</t>
  </si>
  <si>
    <t>One License 1 year license</t>
  </si>
  <si>
    <t>Orlando Sentinel Christmas Ad</t>
  </si>
  <si>
    <t>Help parishioner with bills</t>
  </si>
  <si>
    <t>Lyft ride for parishioner</t>
  </si>
  <si>
    <t>Grant from Oceola Cty for Tallahassee Protest Bus</t>
  </si>
  <si>
    <t>Mears Bus for Tallahassee Protest</t>
  </si>
  <si>
    <t>Easter Sunday after Mass Lunch</t>
  </si>
  <si>
    <t>Lunch to celebrate Dr. William Tedjo, 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</si>
</sst>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m/d/yy;@"/>
    <numFmt numFmtId="165" formatCode="&quot;$&quot;#,##0.00;[Red]&quot;$&quot;#,##0.00"/>
    <numFmt numFmtId="166" formatCode="&quot;$&quot;#,##0.00"/>
    <numFmt numFmtId="167" formatCode="mm/dd/yy;@"/>
  </numFmts>
  <fonts count="8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5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center"/>
    </xf>
    <xf numFmtId="164" fontId="4" fillId="4" borderId="0" xfId="0" applyNumberFormat="1" applyFont="1" applyFill="1" applyAlignment="1">
      <alignment horizontal="center"/>
    </xf>
    <xf numFmtId="165" fontId="3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165" fontId="5" fillId="4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8" fontId="1" fillId="4" borderId="0" xfId="0" applyNumberFormat="1" applyFont="1" applyFill="1"/>
    <xf numFmtId="165" fontId="5" fillId="2" borderId="0" xfId="0" applyNumberFormat="1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8" fontId="1" fillId="3" borderId="0" xfId="0" applyNumberFormat="1" applyFont="1" applyFill="1" applyAlignment="1">
      <alignment horizontal="center"/>
    </xf>
    <xf numFmtId="164" fontId="3" fillId="2" borderId="0" xfId="0" quotePrefix="1" applyNumberFormat="1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164" fontId="7" fillId="2" borderId="0" xfId="0" applyNumberFormat="1" applyFont="1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165" fontId="2" fillId="6" borderId="0" xfId="0" applyNumberFormat="1" applyFont="1" applyFill="1" applyAlignment="1">
      <alignment horizontal="center"/>
    </xf>
    <xf numFmtId="165" fontId="2" fillId="7" borderId="0" xfId="0" applyNumberFormat="1" applyFont="1" applyFill="1" applyAlignment="1">
      <alignment horizontal="center"/>
    </xf>
    <xf numFmtId="165" fontId="2" fillId="4" borderId="0" xfId="0" applyNumberFormat="1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4" borderId="0" xfId="0" quotePrefix="1" applyNumberFormat="1" applyFont="1" applyFill="1" applyAlignment="1">
      <alignment horizontal="center"/>
    </xf>
    <xf numFmtId="14" fontId="0" fillId="0" borderId="0" xfId="0" applyNumberFormat="1" applyAlignment="1">
      <alignment horizontal="center"/>
    </xf>
    <xf numFmtId="166" fontId="2" fillId="0" borderId="0" xfId="0" applyNumberFormat="1" applyFont="1" applyAlignment="1">
      <alignment horizontal="center"/>
    </xf>
    <xf numFmtId="166" fontId="2" fillId="4" borderId="0" xfId="0" applyNumberFormat="1" applyFont="1" applyFill="1" applyAlignment="1">
      <alignment horizontal="center"/>
    </xf>
    <xf numFmtId="166" fontId="0" fillId="0" borderId="0" xfId="0" applyNumberFormat="1" applyAlignment="1">
      <alignment horizontal="center"/>
    </xf>
    <xf numFmtId="166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3"/>
  <sheetViews>
    <sheetView topLeftCell="A492" zoomScaleNormal="100" workbookViewId="0">
      <selection sqref="A1:XFD1"/>
    </sheetView>
  </sheetViews>
  <sheetFormatPr defaultRowHeight="15" x14ac:dyDescent="0.25"/>
  <cols>
    <col min="1" max="1" width="13.7109375" style="3" bestFit="1" customWidth="1"/>
    <col min="2" max="3" width="10.140625" style="2" bestFit="1" customWidth="1"/>
    <col min="4" max="4" width="6.85546875" style="4" bestFit="1" customWidth="1"/>
    <col min="5" max="5" width="72" style="4" bestFit="1" customWidth="1"/>
    <col min="6" max="6" width="8.85546875" style="2" bestFit="1" customWidth="1"/>
  </cols>
  <sheetData>
    <row r="1" spans="1:6" s="1" customFormat="1" x14ac:dyDescent="0.25">
      <c r="A1" s="5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6" t="s">
        <v>5</v>
      </c>
    </row>
    <row r="2" spans="1:6" s="1" customFormat="1" x14ac:dyDescent="0.25">
      <c r="A2" s="20">
        <v>2016</v>
      </c>
      <c r="B2" s="6"/>
      <c r="C2" s="6"/>
      <c r="D2" s="7"/>
      <c r="E2" s="7"/>
      <c r="F2" s="6"/>
    </row>
    <row r="3" spans="1:6" x14ac:dyDescent="0.25">
      <c r="A3" s="8">
        <v>42644</v>
      </c>
      <c r="B3" s="6"/>
      <c r="C3" s="6"/>
      <c r="D3" s="9"/>
      <c r="E3" s="9"/>
      <c r="F3" s="6">
        <v>1671.18</v>
      </c>
    </row>
    <row r="4" spans="1:6" x14ac:dyDescent="0.25">
      <c r="A4" s="8">
        <v>42649</v>
      </c>
      <c r="B4" s="6"/>
      <c r="C4" s="10">
        <v>60</v>
      </c>
      <c r="D4" s="9"/>
      <c r="E4" s="9" t="s">
        <v>6</v>
      </c>
      <c r="F4" s="6">
        <f>SUM(F3-C4)</f>
        <v>1611.18</v>
      </c>
    </row>
    <row r="5" spans="1:6" x14ac:dyDescent="0.25">
      <c r="A5" s="8">
        <v>42649</v>
      </c>
      <c r="B5" s="6"/>
      <c r="C5" s="10">
        <v>78</v>
      </c>
      <c r="D5" s="9"/>
      <c r="E5" s="9" t="s">
        <v>7</v>
      </c>
      <c r="F5" s="6">
        <f>SUM(F4-C5)</f>
        <v>1533.18</v>
      </c>
    </row>
    <row r="6" spans="1:6" x14ac:dyDescent="0.25">
      <c r="A6" s="8">
        <v>42656</v>
      </c>
      <c r="B6" s="10">
        <v>127</v>
      </c>
      <c r="C6" s="6"/>
      <c r="D6" s="9"/>
      <c r="E6" s="9" t="s">
        <v>8</v>
      </c>
      <c r="F6" s="6">
        <f>SUM(F5+B6)</f>
        <v>1660.18</v>
      </c>
    </row>
    <row r="7" spans="1:6" x14ac:dyDescent="0.25">
      <c r="A7" s="8">
        <v>42667</v>
      </c>
      <c r="B7" s="10">
        <v>80</v>
      </c>
      <c r="C7" s="6"/>
      <c r="D7" s="9"/>
      <c r="E7" s="9" t="s">
        <v>8</v>
      </c>
      <c r="F7" s="10">
        <f>SUM(F6+B7)</f>
        <v>1740.18</v>
      </c>
    </row>
    <row r="8" spans="1:6" x14ac:dyDescent="0.25">
      <c r="A8" s="8">
        <v>42676</v>
      </c>
      <c r="B8" s="6"/>
      <c r="C8" s="10">
        <v>58.28</v>
      </c>
      <c r="D8" s="9"/>
      <c r="E8" s="9" t="s">
        <v>12</v>
      </c>
      <c r="F8" s="6">
        <f>SUM(F7-C8)</f>
        <v>1681.9</v>
      </c>
    </row>
    <row r="9" spans="1:6" x14ac:dyDescent="0.25">
      <c r="A9" s="8">
        <v>42676</v>
      </c>
      <c r="B9" s="6"/>
      <c r="C9" s="10">
        <v>60</v>
      </c>
      <c r="D9" s="9"/>
      <c r="E9" s="9" t="s">
        <v>6</v>
      </c>
      <c r="F9" s="6">
        <f>SUM(F8-C9)</f>
        <v>1621.9</v>
      </c>
    </row>
    <row r="10" spans="1:6" x14ac:dyDescent="0.25">
      <c r="A10" s="8">
        <v>42676</v>
      </c>
      <c r="B10" s="6"/>
      <c r="C10" s="10">
        <v>78</v>
      </c>
      <c r="D10" s="9"/>
      <c r="E10" s="9" t="s">
        <v>7</v>
      </c>
      <c r="F10" s="6">
        <f>SUM(F9-C10)</f>
        <v>1543.9</v>
      </c>
    </row>
    <row r="11" spans="1:6" x14ac:dyDescent="0.25">
      <c r="A11" s="8">
        <v>42682</v>
      </c>
      <c r="B11" s="10">
        <v>83</v>
      </c>
      <c r="C11" s="10"/>
      <c r="D11" s="9"/>
      <c r="E11" s="9" t="s">
        <v>8</v>
      </c>
      <c r="F11" s="6">
        <f>SUM(F10+B11)</f>
        <v>1626.9</v>
      </c>
    </row>
    <row r="12" spans="1:6" x14ac:dyDescent="0.25">
      <c r="A12" s="8">
        <v>42688</v>
      </c>
      <c r="B12" s="10">
        <v>89</v>
      </c>
      <c r="C12" s="6"/>
      <c r="D12" s="9"/>
      <c r="E12" s="9" t="s">
        <v>8</v>
      </c>
      <c r="F12" s="6">
        <f>SUM(F11+B12)</f>
        <v>1715.9</v>
      </c>
    </row>
    <row r="13" spans="1:6" x14ac:dyDescent="0.25">
      <c r="A13" s="8">
        <v>42692</v>
      </c>
      <c r="B13" s="6"/>
      <c r="C13" s="10">
        <v>25</v>
      </c>
      <c r="D13" s="9"/>
      <c r="E13" s="9" t="s">
        <v>11</v>
      </c>
      <c r="F13" s="6">
        <f>SUM(F12-C13)</f>
        <v>1690.9</v>
      </c>
    </row>
    <row r="14" spans="1:6" x14ac:dyDescent="0.25">
      <c r="A14" s="8">
        <v>42692</v>
      </c>
      <c r="B14" s="6"/>
      <c r="C14" s="10">
        <v>25</v>
      </c>
      <c r="D14" s="9"/>
      <c r="E14" s="9" t="s">
        <v>11</v>
      </c>
      <c r="F14" s="6">
        <f>SUM(F13-C14)</f>
        <v>1665.9</v>
      </c>
    </row>
    <row r="15" spans="1:6" x14ac:dyDescent="0.25">
      <c r="A15" s="8">
        <v>42692</v>
      </c>
      <c r="B15" s="6"/>
      <c r="C15" s="10">
        <v>25</v>
      </c>
      <c r="D15" s="9"/>
      <c r="E15" s="9" t="s">
        <v>11</v>
      </c>
      <c r="F15" s="6">
        <f>SUM(F14-C15)</f>
        <v>1640.9</v>
      </c>
    </row>
    <row r="16" spans="1:6" x14ac:dyDescent="0.25">
      <c r="A16" s="8">
        <v>42692</v>
      </c>
      <c r="B16" s="10">
        <v>25</v>
      </c>
      <c r="C16" s="6"/>
      <c r="D16" s="9"/>
      <c r="E16" s="9" t="s">
        <v>11</v>
      </c>
      <c r="F16" s="6">
        <f t="shared" ref="F16:F21" si="0">SUM(F15+B16)</f>
        <v>1665.9</v>
      </c>
    </row>
    <row r="17" spans="1:6" x14ac:dyDescent="0.25">
      <c r="A17" s="8">
        <v>42692</v>
      </c>
      <c r="B17" s="10">
        <v>25</v>
      </c>
      <c r="C17" s="6"/>
      <c r="D17" s="9"/>
      <c r="E17" s="9" t="s">
        <v>11</v>
      </c>
      <c r="F17" s="6">
        <f t="shared" si="0"/>
        <v>1690.9</v>
      </c>
    </row>
    <row r="18" spans="1:6" x14ac:dyDescent="0.25">
      <c r="A18" s="8">
        <v>42692</v>
      </c>
      <c r="B18" s="10">
        <v>25</v>
      </c>
      <c r="C18" s="6"/>
      <c r="D18" s="9"/>
      <c r="E18" s="9" t="s">
        <v>11</v>
      </c>
      <c r="F18" s="10">
        <f t="shared" si="0"/>
        <v>1715.9</v>
      </c>
    </row>
    <row r="19" spans="1:6" x14ac:dyDescent="0.25">
      <c r="A19" s="8">
        <v>42712</v>
      </c>
      <c r="B19" s="10">
        <v>76</v>
      </c>
      <c r="C19" s="6"/>
      <c r="D19" s="9"/>
      <c r="E19" s="9" t="s">
        <v>8</v>
      </c>
      <c r="F19" s="6">
        <f t="shared" si="0"/>
        <v>1791.9</v>
      </c>
    </row>
    <row r="20" spans="1:6" x14ac:dyDescent="0.25">
      <c r="A20" s="8">
        <v>42719</v>
      </c>
      <c r="B20" s="10">
        <v>50</v>
      </c>
      <c r="C20" s="6"/>
      <c r="D20" s="9"/>
      <c r="E20" s="9" t="s">
        <v>8</v>
      </c>
      <c r="F20" s="6">
        <f t="shared" si="0"/>
        <v>1841.9</v>
      </c>
    </row>
    <row r="21" spans="1:6" x14ac:dyDescent="0.25">
      <c r="A21" s="8">
        <v>42723</v>
      </c>
      <c r="B21" s="10">
        <v>75</v>
      </c>
      <c r="C21" s="6"/>
      <c r="D21" s="9"/>
      <c r="E21" s="9" t="s">
        <v>8</v>
      </c>
      <c r="F21" s="6">
        <f t="shared" si="0"/>
        <v>1916.9</v>
      </c>
    </row>
    <row r="22" spans="1:6" x14ac:dyDescent="0.25">
      <c r="A22" s="8">
        <v>42731</v>
      </c>
      <c r="B22" s="6"/>
      <c r="C22" s="10">
        <v>1000</v>
      </c>
      <c r="D22" s="9">
        <v>1032</v>
      </c>
      <c r="E22" s="9" t="s">
        <v>9</v>
      </c>
      <c r="F22" s="6">
        <f>SUM(F21-C22)</f>
        <v>916.90000000000009</v>
      </c>
    </row>
    <row r="23" spans="1:6" x14ac:dyDescent="0.25">
      <c r="A23" s="8">
        <v>42731</v>
      </c>
      <c r="B23" s="6"/>
      <c r="C23" s="10">
        <v>620</v>
      </c>
      <c r="D23" s="9">
        <v>1031</v>
      </c>
      <c r="E23" s="9" t="s">
        <v>10</v>
      </c>
      <c r="F23" s="10">
        <f>SUM(F22-C23)</f>
        <v>296.90000000000009</v>
      </c>
    </row>
    <row r="24" spans="1:6" x14ac:dyDescent="0.25">
      <c r="A24" s="21">
        <v>2017</v>
      </c>
      <c r="B24" s="6"/>
      <c r="C24" s="6"/>
      <c r="D24" s="9"/>
      <c r="E24" s="9"/>
      <c r="F24" s="6"/>
    </row>
    <row r="25" spans="1:6" x14ac:dyDescent="0.25">
      <c r="A25" s="8">
        <v>42738</v>
      </c>
      <c r="B25" s="11">
        <v>1000</v>
      </c>
      <c r="C25" s="6"/>
      <c r="D25" s="9"/>
      <c r="E25" s="9" t="s">
        <v>159</v>
      </c>
      <c r="F25" s="6">
        <f>SUM(F23+B25)</f>
        <v>1296.9000000000001</v>
      </c>
    </row>
    <row r="26" spans="1:6" x14ac:dyDescent="0.25">
      <c r="A26" s="8">
        <v>42739</v>
      </c>
      <c r="B26" s="6"/>
      <c r="C26" s="11">
        <v>58.28</v>
      </c>
      <c r="D26" s="9"/>
      <c r="E26" s="9" t="s">
        <v>12</v>
      </c>
      <c r="F26" s="6">
        <f>SUM(F25-C26)</f>
        <v>1238.6200000000001</v>
      </c>
    </row>
    <row r="27" spans="1:6" x14ac:dyDescent="0.25">
      <c r="A27" s="8">
        <v>42739</v>
      </c>
      <c r="B27" s="6"/>
      <c r="C27" s="11">
        <v>60</v>
      </c>
      <c r="D27" s="9"/>
      <c r="E27" s="9" t="s">
        <v>6</v>
      </c>
      <c r="F27" s="6">
        <f>SUM(F26-C27)</f>
        <v>1178.6200000000001</v>
      </c>
    </row>
    <row r="28" spans="1:6" x14ac:dyDescent="0.25">
      <c r="A28" s="8">
        <v>42739</v>
      </c>
      <c r="B28" s="6"/>
      <c r="C28" s="11">
        <v>78</v>
      </c>
      <c r="D28" s="9"/>
      <c r="E28" s="9" t="s">
        <v>7</v>
      </c>
      <c r="F28" s="6">
        <f>SUM(F27-C28)</f>
        <v>1100.6200000000001</v>
      </c>
    </row>
    <row r="29" spans="1:6" x14ac:dyDescent="0.25">
      <c r="A29" s="8">
        <v>42740</v>
      </c>
      <c r="B29" s="11">
        <v>37</v>
      </c>
      <c r="C29" s="6"/>
      <c r="D29" s="9"/>
      <c r="E29" s="9" t="s">
        <v>8</v>
      </c>
      <c r="F29" s="6">
        <f>SUM(F28+B29)</f>
        <v>1137.6200000000001</v>
      </c>
    </row>
    <row r="30" spans="1:6" x14ac:dyDescent="0.25">
      <c r="A30" s="8">
        <v>42744</v>
      </c>
      <c r="B30" s="11">
        <v>51</v>
      </c>
      <c r="C30" s="6"/>
      <c r="D30" s="9"/>
      <c r="E30" s="9" t="s">
        <v>8</v>
      </c>
      <c r="F30" s="6">
        <f t="shared" ref="F30:F38" si="1">SUM(F29+B30)</f>
        <v>1188.6200000000001</v>
      </c>
    </row>
    <row r="31" spans="1:6" x14ac:dyDescent="0.25">
      <c r="A31" s="8">
        <v>42748</v>
      </c>
      <c r="B31" s="11">
        <v>62</v>
      </c>
      <c r="C31" s="6"/>
      <c r="D31" s="9"/>
      <c r="E31" s="9" t="s">
        <v>8</v>
      </c>
      <c r="F31" s="6">
        <f t="shared" si="1"/>
        <v>1250.6200000000001</v>
      </c>
    </row>
    <row r="32" spans="1:6" x14ac:dyDescent="0.25">
      <c r="A32" s="8">
        <v>42753</v>
      </c>
      <c r="B32" s="11">
        <v>50</v>
      </c>
      <c r="C32" s="6"/>
      <c r="D32" s="9"/>
      <c r="E32" s="9" t="s">
        <v>8</v>
      </c>
      <c r="F32" s="6">
        <f t="shared" si="1"/>
        <v>1300.6200000000001</v>
      </c>
    </row>
    <row r="33" spans="1:6" x14ac:dyDescent="0.25">
      <c r="A33" s="8">
        <v>42753</v>
      </c>
      <c r="B33" s="11">
        <v>101</v>
      </c>
      <c r="C33" s="6"/>
      <c r="D33" s="9"/>
      <c r="E33" s="9" t="s">
        <v>8</v>
      </c>
      <c r="F33" s="10">
        <f t="shared" si="1"/>
        <v>1401.6200000000001</v>
      </c>
    </row>
    <row r="34" spans="1:6" x14ac:dyDescent="0.25">
      <c r="A34" s="8">
        <v>42773</v>
      </c>
      <c r="B34" s="11">
        <v>35</v>
      </c>
      <c r="C34" s="6"/>
      <c r="D34" s="9"/>
      <c r="E34" s="9" t="s">
        <v>8</v>
      </c>
      <c r="F34" s="6">
        <f t="shared" si="1"/>
        <v>1436.6200000000001</v>
      </c>
    </row>
    <row r="35" spans="1:6" x14ac:dyDescent="0.25">
      <c r="A35" s="8">
        <v>42779</v>
      </c>
      <c r="B35" s="11">
        <v>52</v>
      </c>
      <c r="C35" s="6"/>
      <c r="D35" s="9"/>
      <c r="E35" s="9" t="s">
        <v>8</v>
      </c>
      <c r="F35" s="6">
        <f t="shared" si="1"/>
        <v>1488.6200000000001</v>
      </c>
    </row>
    <row r="36" spans="1:6" x14ac:dyDescent="0.25">
      <c r="A36" s="8">
        <v>42783</v>
      </c>
      <c r="B36" s="6"/>
      <c r="C36" s="11">
        <v>70</v>
      </c>
      <c r="D36" s="9"/>
      <c r="E36" s="9" t="s">
        <v>13</v>
      </c>
      <c r="F36" s="6">
        <f>SUM(F35-C36)</f>
        <v>1418.6200000000001</v>
      </c>
    </row>
    <row r="37" spans="1:6" x14ac:dyDescent="0.25">
      <c r="A37" s="8">
        <v>42788</v>
      </c>
      <c r="B37" s="11">
        <v>159</v>
      </c>
      <c r="C37" s="6"/>
      <c r="D37" s="9"/>
      <c r="E37" s="9" t="s">
        <v>8</v>
      </c>
      <c r="F37" s="6">
        <f t="shared" si="1"/>
        <v>1577.6200000000001</v>
      </c>
    </row>
    <row r="38" spans="1:6" x14ac:dyDescent="0.25">
      <c r="A38" s="8">
        <v>42794</v>
      </c>
      <c r="B38" s="11">
        <v>47</v>
      </c>
      <c r="C38" s="6"/>
      <c r="D38" s="9"/>
      <c r="E38" s="9" t="s">
        <v>8</v>
      </c>
      <c r="F38" s="10">
        <f t="shared" si="1"/>
        <v>1624.6200000000001</v>
      </c>
    </row>
    <row r="39" spans="1:6" x14ac:dyDescent="0.25">
      <c r="A39" s="8">
        <v>42797</v>
      </c>
      <c r="B39" s="6"/>
      <c r="C39" s="11">
        <v>58.28</v>
      </c>
      <c r="D39" s="9"/>
      <c r="E39" s="9" t="s">
        <v>12</v>
      </c>
      <c r="F39" s="6">
        <f>SUM(F38-C39)</f>
        <v>1566.3400000000001</v>
      </c>
    </row>
    <row r="40" spans="1:6" x14ac:dyDescent="0.25">
      <c r="A40" s="8">
        <v>42797</v>
      </c>
      <c r="B40" s="6"/>
      <c r="C40" s="11">
        <v>120</v>
      </c>
      <c r="D40" s="9"/>
      <c r="E40" s="9" t="s">
        <v>6</v>
      </c>
      <c r="F40" s="6">
        <f>SUM(F39-C40)</f>
        <v>1446.3400000000001</v>
      </c>
    </row>
    <row r="41" spans="1:6" x14ac:dyDescent="0.25">
      <c r="A41" s="8">
        <v>42797</v>
      </c>
      <c r="B41" s="6"/>
      <c r="C41" s="11">
        <v>351</v>
      </c>
      <c r="D41" s="9"/>
      <c r="E41" s="9" t="s">
        <v>7</v>
      </c>
      <c r="F41" s="6">
        <f>SUM(F40-C41)</f>
        <v>1095.3400000000001</v>
      </c>
    </row>
    <row r="42" spans="1:6" x14ac:dyDescent="0.25">
      <c r="A42" s="8">
        <v>42802</v>
      </c>
      <c r="B42" s="11">
        <v>67</v>
      </c>
      <c r="C42" s="6"/>
      <c r="D42" s="9"/>
      <c r="E42" s="9" t="s">
        <v>8</v>
      </c>
      <c r="F42" s="6">
        <f t="shared" ref="F42:F49" si="2">SUM(F41+B42)</f>
        <v>1162.3400000000001</v>
      </c>
    </row>
    <row r="43" spans="1:6" x14ac:dyDescent="0.25">
      <c r="A43" s="8">
        <v>42807</v>
      </c>
      <c r="B43" s="11">
        <v>53</v>
      </c>
      <c r="C43" s="6"/>
      <c r="D43" s="9"/>
      <c r="E43" s="9" t="s">
        <v>8</v>
      </c>
      <c r="F43" s="6">
        <f t="shared" si="2"/>
        <v>1215.3400000000001</v>
      </c>
    </row>
    <row r="44" spans="1:6" x14ac:dyDescent="0.25">
      <c r="A44" s="8">
        <v>42821</v>
      </c>
      <c r="B44" s="11">
        <v>66</v>
      </c>
      <c r="C44" s="6"/>
      <c r="D44" s="9"/>
      <c r="E44" s="9" t="s">
        <v>8</v>
      </c>
      <c r="F44" s="10">
        <f t="shared" si="2"/>
        <v>1281.3400000000001</v>
      </c>
    </row>
    <row r="45" spans="1:6" x14ac:dyDescent="0.25">
      <c r="A45" s="8">
        <v>42828</v>
      </c>
      <c r="B45" s="11">
        <v>150</v>
      </c>
      <c r="C45" s="6"/>
      <c r="D45" s="9"/>
      <c r="E45" s="9" t="s">
        <v>8</v>
      </c>
      <c r="F45" s="6">
        <f t="shared" si="2"/>
        <v>1431.3400000000001</v>
      </c>
    </row>
    <row r="46" spans="1:6" x14ac:dyDescent="0.25">
      <c r="A46" s="8">
        <v>42829</v>
      </c>
      <c r="B46" s="6"/>
      <c r="C46" s="11">
        <v>78</v>
      </c>
      <c r="D46" s="9"/>
      <c r="E46" s="9" t="s">
        <v>6</v>
      </c>
      <c r="F46" s="6">
        <f>SUM(F45-C46)</f>
        <v>1353.3400000000001</v>
      </c>
    </row>
    <row r="47" spans="1:6" x14ac:dyDescent="0.25">
      <c r="A47" s="8">
        <v>42835</v>
      </c>
      <c r="B47" s="11">
        <v>113</v>
      </c>
      <c r="C47" s="6"/>
      <c r="D47" s="9"/>
      <c r="E47" s="9" t="s">
        <v>8</v>
      </c>
      <c r="F47" s="6">
        <f t="shared" si="2"/>
        <v>1466.3400000000001</v>
      </c>
    </row>
    <row r="48" spans="1:6" x14ac:dyDescent="0.25">
      <c r="A48" s="8">
        <v>42842</v>
      </c>
      <c r="B48" s="11">
        <v>152</v>
      </c>
      <c r="C48" s="6"/>
      <c r="D48" s="9"/>
      <c r="E48" s="9" t="s">
        <v>8</v>
      </c>
      <c r="F48" s="6">
        <f t="shared" si="2"/>
        <v>1618.3400000000001</v>
      </c>
    </row>
    <row r="49" spans="1:6" x14ac:dyDescent="0.25">
      <c r="A49" s="8">
        <v>42850</v>
      </c>
      <c r="B49" s="11">
        <v>54</v>
      </c>
      <c r="C49" s="6"/>
      <c r="D49" s="9"/>
      <c r="E49" s="9" t="s">
        <v>8</v>
      </c>
      <c r="F49" s="10">
        <f t="shared" si="2"/>
        <v>1672.3400000000001</v>
      </c>
    </row>
    <row r="50" spans="1:6" x14ac:dyDescent="0.25">
      <c r="A50" s="8">
        <v>42857</v>
      </c>
      <c r="B50" s="6"/>
      <c r="C50" s="11">
        <v>60</v>
      </c>
      <c r="D50" s="9"/>
      <c r="E50" s="9" t="s">
        <v>6</v>
      </c>
      <c r="F50" s="6">
        <f>SUM(F49-C50)</f>
        <v>1612.3400000000001</v>
      </c>
    </row>
    <row r="51" spans="1:6" x14ac:dyDescent="0.25">
      <c r="A51" s="8">
        <v>42857</v>
      </c>
      <c r="B51" s="6"/>
      <c r="C51" s="11">
        <v>78</v>
      </c>
      <c r="D51" s="9"/>
      <c r="E51" s="9" t="s">
        <v>7</v>
      </c>
      <c r="F51" s="6">
        <f>SUM(F50-C51)</f>
        <v>1534.3400000000001</v>
      </c>
    </row>
    <row r="52" spans="1:6" x14ac:dyDescent="0.25">
      <c r="A52" s="8">
        <v>42870</v>
      </c>
      <c r="B52" s="11">
        <v>100</v>
      </c>
      <c r="C52" s="6"/>
      <c r="D52" s="9"/>
      <c r="E52" s="9" t="s">
        <v>8</v>
      </c>
      <c r="F52" s="6">
        <f>SUM(F51+B52)</f>
        <v>1634.3400000000001</v>
      </c>
    </row>
    <row r="53" spans="1:6" x14ac:dyDescent="0.25">
      <c r="A53" s="8">
        <v>42870</v>
      </c>
      <c r="B53" s="11">
        <v>27</v>
      </c>
      <c r="C53" s="6"/>
      <c r="D53" s="9"/>
      <c r="E53" s="9" t="s">
        <v>8</v>
      </c>
      <c r="F53" s="6">
        <f>SUM(F52+B53)</f>
        <v>1661.3400000000001</v>
      </c>
    </row>
    <row r="54" spans="1:6" x14ac:dyDescent="0.25">
      <c r="A54" s="8">
        <v>42870</v>
      </c>
      <c r="B54" s="6"/>
      <c r="C54" s="11">
        <v>58.28</v>
      </c>
      <c r="D54" s="9"/>
      <c r="E54" s="9" t="s">
        <v>12</v>
      </c>
      <c r="F54" s="6">
        <f>SUM(F53-C54)</f>
        <v>1603.0600000000002</v>
      </c>
    </row>
    <row r="55" spans="1:6" x14ac:dyDescent="0.25">
      <c r="A55" s="8">
        <v>42870</v>
      </c>
      <c r="B55" s="6"/>
      <c r="C55" s="11">
        <v>61.8</v>
      </c>
      <c r="D55" s="9"/>
      <c r="E55" s="9" t="s">
        <v>6</v>
      </c>
      <c r="F55" s="6">
        <f>SUM(F54-C55)</f>
        <v>1541.2600000000002</v>
      </c>
    </row>
    <row r="56" spans="1:6" x14ac:dyDescent="0.25">
      <c r="A56" s="8">
        <v>42871</v>
      </c>
      <c r="B56" s="6"/>
      <c r="C56" s="11">
        <v>1000</v>
      </c>
      <c r="D56" s="9"/>
      <c r="E56" s="9" t="s">
        <v>14</v>
      </c>
      <c r="F56" s="6">
        <f>SUM(F55-C56)</f>
        <v>541.26000000000022</v>
      </c>
    </row>
    <row r="57" spans="1:6" x14ac:dyDescent="0.25">
      <c r="A57" s="8">
        <v>42877</v>
      </c>
      <c r="B57" s="11">
        <v>50</v>
      </c>
      <c r="C57" s="6"/>
      <c r="D57" s="9"/>
      <c r="E57" s="9" t="s">
        <v>8</v>
      </c>
      <c r="F57" s="6">
        <f>SUM(F56+B57)</f>
        <v>591.26000000000022</v>
      </c>
    </row>
    <row r="58" spans="1:6" x14ac:dyDescent="0.25">
      <c r="A58" s="8">
        <v>42878</v>
      </c>
      <c r="B58" s="11">
        <v>25</v>
      </c>
      <c r="C58" s="6"/>
      <c r="D58" s="9"/>
      <c r="E58" s="9" t="s">
        <v>8</v>
      </c>
      <c r="F58" s="10">
        <f>SUM(F57+B58)</f>
        <v>616.26000000000022</v>
      </c>
    </row>
    <row r="59" spans="1:6" x14ac:dyDescent="0.25">
      <c r="A59" s="8">
        <v>42888</v>
      </c>
      <c r="B59" s="11">
        <v>58.28</v>
      </c>
      <c r="C59" s="6"/>
      <c r="D59" s="9"/>
      <c r="E59" s="9" t="s">
        <v>15</v>
      </c>
      <c r="F59" s="6">
        <f>SUM(F58+B59)</f>
        <v>674.54000000000019</v>
      </c>
    </row>
    <row r="60" spans="1:6" x14ac:dyDescent="0.25">
      <c r="A60" s="8">
        <v>42895</v>
      </c>
      <c r="B60" s="6"/>
      <c r="C60" s="11">
        <v>60</v>
      </c>
      <c r="D60" s="9"/>
      <c r="E60" s="9" t="s">
        <v>6</v>
      </c>
      <c r="F60" s="6">
        <f>SUM(F59-C60)</f>
        <v>614.54000000000019</v>
      </c>
    </row>
    <row r="61" spans="1:6" x14ac:dyDescent="0.25">
      <c r="A61" s="8">
        <v>42895</v>
      </c>
      <c r="B61" s="6"/>
      <c r="C61" s="11">
        <v>78</v>
      </c>
      <c r="D61" s="9"/>
      <c r="E61" s="9" t="s">
        <v>7</v>
      </c>
      <c r="F61" s="6">
        <f>SUM(F60-C61)</f>
        <v>536.54000000000019</v>
      </c>
    </row>
    <row r="62" spans="1:6" x14ac:dyDescent="0.25">
      <c r="A62" s="8">
        <v>42906</v>
      </c>
      <c r="B62" s="11">
        <v>50</v>
      </c>
      <c r="C62" s="6"/>
      <c r="D62" s="9"/>
      <c r="E62" s="9" t="s">
        <v>8</v>
      </c>
      <c r="F62" s="6">
        <f>SUM(F61+B62)</f>
        <v>586.54000000000019</v>
      </c>
    </row>
    <row r="63" spans="1:6" x14ac:dyDescent="0.25">
      <c r="A63" s="8">
        <v>42915</v>
      </c>
      <c r="B63" s="11">
        <v>59</v>
      </c>
      <c r="C63" s="6"/>
      <c r="D63" s="9"/>
      <c r="E63" s="9" t="s">
        <v>8</v>
      </c>
      <c r="F63" s="6">
        <f>SUM(F62+B63)</f>
        <v>645.54000000000019</v>
      </c>
    </row>
    <row r="64" spans="1:6" x14ac:dyDescent="0.25">
      <c r="A64" s="8">
        <v>42915</v>
      </c>
      <c r="B64" s="11">
        <v>58</v>
      </c>
      <c r="C64" s="6"/>
      <c r="D64" s="9"/>
      <c r="E64" s="9" t="s">
        <v>8</v>
      </c>
      <c r="F64" s="10">
        <f>SUM(F63+B64)</f>
        <v>703.54000000000019</v>
      </c>
    </row>
    <row r="65" spans="1:6" x14ac:dyDescent="0.25">
      <c r="A65" s="8">
        <v>42922</v>
      </c>
      <c r="B65" s="6"/>
      <c r="C65" s="11">
        <v>60</v>
      </c>
      <c r="D65" s="9"/>
      <c r="E65" s="9" t="s">
        <v>6</v>
      </c>
      <c r="F65" s="6">
        <f>SUM(F64-C65)</f>
        <v>643.54000000000019</v>
      </c>
    </row>
    <row r="66" spans="1:6" x14ac:dyDescent="0.25">
      <c r="A66" s="8">
        <v>42922</v>
      </c>
      <c r="B66" s="6"/>
      <c r="C66" s="11">
        <v>78</v>
      </c>
      <c r="D66" s="9"/>
      <c r="E66" s="9" t="s">
        <v>7</v>
      </c>
      <c r="F66" s="6">
        <f>SUM(F65-C66)</f>
        <v>565.54000000000019</v>
      </c>
    </row>
    <row r="67" spans="1:6" x14ac:dyDescent="0.25">
      <c r="A67" s="8">
        <v>42926</v>
      </c>
      <c r="B67" s="11">
        <v>72</v>
      </c>
      <c r="C67" s="6"/>
      <c r="D67" s="9"/>
      <c r="E67" s="9" t="s">
        <v>8</v>
      </c>
      <c r="F67" s="6">
        <f>SUM(F66+B67)</f>
        <v>637.54000000000019</v>
      </c>
    </row>
    <row r="68" spans="1:6" x14ac:dyDescent="0.25">
      <c r="A68" s="8">
        <v>42941</v>
      </c>
      <c r="B68" s="11">
        <v>50</v>
      </c>
      <c r="C68" s="6"/>
      <c r="D68" s="9"/>
      <c r="E68" s="9" t="s">
        <v>8</v>
      </c>
      <c r="F68" s="6">
        <f>SUM(F67+B68)</f>
        <v>687.54000000000019</v>
      </c>
    </row>
    <row r="69" spans="1:6" x14ac:dyDescent="0.25">
      <c r="A69" s="8">
        <v>42944</v>
      </c>
      <c r="B69" s="11">
        <v>28</v>
      </c>
      <c r="C69" s="6"/>
      <c r="D69" s="9"/>
      <c r="E69" s="9" t="s">
        <v>8</v>
      </c>
      <c r="F69" s="6">
        <f>SUM(F68+B69)</f>
        <v>715.54000000000019</v>
      </c>
    </row>
    <row r="70" spans="1:6" x14ac:dyDescent="0.25">
      <c r="A70" s="8">
        <v>42944</v>
      </c>
      <c r="B70" s="11">
        <v>1000</v>
      </c>
      <c r="C70" s="6"/>
      <c r="D70" s="9"/>
      <c r="E70" s="9" t="s">
        <v>16</v>
      </c>
      <c r="F70" s="10">
        <f>SUM(F69+B70)</f>
        <v>1715.5400000000002</v>
      </c>
    </row>
    <row r="71" spans="1:6" x14ac:dyDescent="0.25">
      <c r="A71" s="8">
        <v>42950</v>
      </c>
      <c r="B71" s="6"/>
      <c r="C71" s="11">
        <v>413.88</v>
      </c>
      <c r="D71" s="9"/>
      <c r="E71" s="9" t="s">
        <v>17</v>
      </c>
      <c r="F71" s="6">
        <f t="shared" ref="F71:F76" si="3">SUM(F70-C71)</f>
        <v>1301.6600000000003</v>
      </c>
    </row>
    <row r="72" spans="1:6" x14ac:dyDescent="0.25">
      <c r="A72" s="8">
        <v>42951</v>
      </c>
      <c r="B72" s="6"/>
      <c r="C72" s="11">
        <v>60</v>
      </c>
      <c r="D72" s="9"/>
      <c r="E72" s="9" t="s">
        <v>6</v>
      </c>
      <c r="F72" s="6">
        <f t="shared" si="3"/>
        <v>1241.6600000000003</v>
      </c>
    </row>
    <row r="73" spans="1:6" x14ac:dyDescent="0.25">
      <c r="A73" s="8">
        <v>42951</v>
      </c>
      <c r="B73" s="6"/>
      <c r="C73" s="11">
        <v>78</v>
      </c>
      <c r="D73" s="9"/>
      <c r="E73" s="9" t="s">
        <v>7</v>
      </c>
      <c r="F73" s="6">
        <f t="shared" si="3"/>
        <v>1163.6600000000003</v>
      </c>
    </row>
    <row r="74" spans="1:6" x14ac:dyDescent="0.25">
      <c r="A74" s="8">
        <v>42955</v>
      </c>
      <c r="B74" s="11">
        <v>36</v>
      </c>
      <c r="C74" s="6"/>
      <c r="D74" s="9"/>
      <c r="E74" s="9" t="s">
        <v>8</v>
      </c>
      <c r="F74" s="6">
        <f>SUM(F73+B74)</f>
        <v>1199.6600000000003</v>
      </c>
    </row>
    <row r="75" spans="1:6" x14ac:dyDescent="0.25">
      <c r="A75" s="8">
        <v>42955</v>
      </c>
      <c r="B75" s="6"/>
      <c r="C75" s="11">
        <v>100</v>
      </c>
      <c r="D75" s="9"/>
      <c r="E75" s="9" t="s">
        <v>18</v>
      </c>
      <c r="F75" s="6">
        <f t="shared" si="3"/>
        <v>1099.6600000000003</v>
      </c>
    </row>
    <row r="76" spans="1:6" x14ac:dyDescent="0.25">
      <c r="A76" s="8">
        <v>42969</v>
      </c>
      <c r="B76" s="6"/>
      <c r="C76" s="11">
        <v>129</v>
      </c>
      <c r="D76" s="9"/>
      <c r="E76" s="9" t="s">
        <v>19</v>
      </c>
      <c r="F76" s="6">
        <f t="shared" si="3"/>
        <v>970.66000000000031</v>
      </c>
    </row>
    <row r="77" spans="1:6" x14ac:dyDescent="0.25">
      <c r="A77" s="8">
        <v>42964</v>
      </c>
      <c r="B77" s="11">
        <v>25</v>
      </c>
      <c r="C77" s="6"/>
      <c r="D77" s="9"/>
      <c r="E77" s="9" t="s">
        <v>8</v>
      </c>
      <c r="F77" s="6">
        <f>SUM(F76+B77)</f>
        <v>995.66000000000031</v>
      </c>
    </row>
    <row r="78" spans="1:6" x14ac:dyDescent="0.25">
      <c r="A78" s="8">
        <v>42971</v>
      </c>
      <c r="B78" s="11">
        <v>50</v>
      </c>
      <c r="C78" s="6"/>
      <c r="D78" s="9"/>
      <c r="E78" s="9" t="s">
        <v>8</v>
      </c>
      <c r="F78" s="10">
        <f>SUM(F77+B78)</f>
        <v>1045.6600000000003</v>
      </c>
    </row>
    <row r="79" spans="1:6" x14ac:dyDescent="0.25">
      <c r="A79" s="8">
        <v>42979</v>
      </c>
      <c r="B79" s="11">
        <v>164</v>
      </c>
      <c r="C79" s="6"/>
      <c r="D79" s="9"/>
      <c r="E79" s="9" t="s">
        <v>8</v>
      </c>
      <c r="F79" s="6">
        <f>SUM(F78+B79)</f>
        <v>1209.6600000000003</v>
      </c>
    </row>
    <row r="80" spans="1:6" x14ac:dyDescent="0.25">
      <c r="A80" s="8">
        <v>42984</v>
      </c>
      <c r="B80" s="6"/>
      <c r="C80" s="11">
        <v>60</v>
      </c>
      <c r="D80" s="9"/>
      <c r="E80" s="9" t="s">
        <v>6</v>
      </c>
      <c r="F80" s="6">
        <f>SUM(F79-C80)</f>
        <v>1149.6600000000003</v>
      </c>
    </row>
    <row r="81" spans="1:6" x14ac:dyDescent="0.25">
      <c r="A81" s="8">
        <v>42984</v>
      </c>
      <c r="B81" s="6"/>
      <c r="C81" s="11">
        <v>78</v>
      </c>
      <c r="D81" s="9"/>
      <c r="E81" s="9" t="s">
        <v>7</v>
      </c>
      <c r="F81" s="6">
        <f>SUM(F80-C81)</f>
        <v>1071.6600000000003</v>
      </c>
    </row>
    <row r="82" spans="1:6" x14ac:dyDescent="0.25">
      <c r="A82" s="8">
        <v>42992</v>
      </c>
      <c r="B82" s="11">
        <v>44</v>
      </c>
      <c r="C82" s="6"/>
      <c r="D82" s="9"/>
      <c r="E82" s="9" t="s">
        <v>8</v>
      </c>
      <c r="F82" s="6">
        <f>SUM(F81+B82)</f>
        <v>1115.6600000000003</v>
      </c>
    </row>
    <row r="83" spans="1:6" x14ac:dyDescent="0.25">
      <c r="A83" s="8">
        <v>42996</v>
      </c>
      <c r="B83" s="11">
        <v>50</v>
      </c>
      <c r="C83" s="6"/>
      <c r="D83" s="9"/>
      <c r="E83" s="9" t="s">
        <v>8</v>
      </c>
      <c r="F83" s="6">
        <f>SUM(F82+B83)</f>
        <v>1165.6600000000003</v>
      </c>
    </row>
    <row r="84" spans="1:6" x14ac:dyDescent="0.25">
      <c r="A84" s="8">
        <v>42996</v>
      </c>
      <c r="B84" s="11">
        <v>17</v>
      </c>
      <c r="C84" s="6"/>
      <c r="D84" s="9"/>
      <c r="E84" s="9" t="s">
        <v>8</v>
      </c>
      <c r="F84" s="6">
        <f>SUM(F83+B84)</f>
        <v>1182.6600000000003</v>
      </c>
    </row>
    <row r="85" spans="1:6" x14ac:dyDescent="0.25">
      <c r="A85" s="8">
        <v>42997</v>
      </c>
      <c r="B85" s="6"/>
      <c r="C85" s="11">
        <v>145.99</v>
      </c>
      <c r="D85" s="9"/>
      <c r="E85" s="9" t="s">
        <v>20</v>
      </c>
      <c r="F85" s="6">
        <f>SUM(F84-C85)</f>
        <v>1036.6700000000003</v>
      </c>
    </row>
    <row r="86" spans="1:6" x14ac:dyDescent="0.25">
      <c r="A86" s="8">
        <v>43003</v>
      </c>
      <c r="B86" s="11">
        <v>23.05</v>
      </c>
      <c r="C86" s="6"/>
      <c r="D86" s="9"/>
      <c r="E86" s="9" t="s">
        <v>8</v>
      </c>
      <c r="F86" s="6">
        <f>SUM(F85+B86)</f>
        <v>1059.7200000000003</v>
      </c>
    </row>
    <row r="87" spans="1:6" x14ac:dyDescent="0.25">
      <c r="A87" s="8">
        <v>43003</v>
      </c>
      <c r="B87" s="6"/>
      <c r="C87" s="11">
        <v>70</v>
      </c>
      <c r="D87" s="9"/>
      <c r="E87" s="9" t="s">
        <v>21</v>
      </c>
      <c r="F87" s="10">
        <f>SUM(F86-C87)</f>
        <v>989.72000000000025</v>
      </c>
    </row>
    <row r="88" spans="1:6" x14ac:dyDescent="0.25">
      <c r="A88" s="8">
        <v>43011</v>
      </c>
      <c r="B88" s="11">
        <v>28</v>
      </c>
      <c r="C88" s="6"/>
      <c r="D88" s="9"/>
      <c r="E88" s="9"/>
      <c r="F88" s="6">
        <f>SUM(F87+B88)</f>
        <v>1017.7200000000003</v>
      </c>
    </row>
    <row r="89" spans="1:6" x14ac:dyDescent="0.25">
      <c r="A89" s="8">
        <v>43018</v>
      </c>
      <c r="B89" s="6"/>
      <c r="C89" s="11">
        <v>136.5</v>
      </c>
      <c r="D89" s="9"/>
      <c r="E89" s="9" t="s">
        <v>22</v>
      </c>
      <c r="F89" s="6">
        <f>SUM(F88-C89)</f>
        <v>881.22000000000025</v>
      </c>
    </row>
    <row r="90" spans="1:6" x14ac:dyDescent="0.25">
      <c r="A90" s="8">
        <v>43024</v>
      </c>
      <c r="B90" s="11">
        <v>120</v>
      </c>
      <c r="C90" s="6"/>
      <c r="D90" s="9"/>
      <c r="E90" s="9" t="s">
        <v>8</v>
      </c>
      <c r="F90" s="6">
        <f>SUM(F89+B90)</f>
        <v>1001.2200000000003</v>
      </c>
    </row>
    <row r="91" spans="1:6" x14ac:dyDescent="0.25">
      <c r="A91" s="8">
        <v>43032</v>
      </c>
      <c r="B91" s="11">
        <v>80</v>
      </c>
      <c r="C91" s="6"/>
      <c r="D91" s="9"/>
      <c r="E91" s="9" t="s">
        <v>23</v>
      </c>
      <c r="F91" s="10">
        <f>SUM(F90+B91)</f>
        <v>1081.2200000000003</v>
      </c>
    </row>
    <row r="92" spans="1:6" x14ac:dyDescent="0.25">
      <c r="A92" s="8">
        <v>43045</v>
      </c>
      <c r="B92" s="11">
        <v>44</v>
      </c>
      <c r="C92" s="6"/>
      <c r="D92" s="9"/>
      <c r="E92" s="9" t="s">
        <v>8</v>
      </c>
      <c r="F92" s="6">
        <f>SUM(F91+B92)</f>
        <v>1125.2200000000003</v>
      </c>
    </row>
    <row r="93" spans="1:6" x14ac:dyDescent="0.25">
      <c r="A93" s="8">
        <v>43047</v>
      </c>
      <c r="B93" s="6"/>
      <c r="C93" s="11">
        <v>78</v>
      </c>
      <c r="D93" s="9"/>
      <c r="E93" s="9" t="s">
        <v>24</v>
      </c>
      <c r="F93" s="6">
        <f>SUM(F92-C93)</f>
        <v>1047.2200000000003</v>
      </c>
    </row>
    <row r="94" spans="1:6" x14ac:dyDescent="0.25">
      <c r="A94" s="8">
        <v>43052</v>
      </c>
      <c r="B94" s="11">
        <v>35</v>
      </c>
      <c r="C94" s="6"/>
      <c r="D94" s="9"/>
      <c r="E94" s="9" t="s">
        <v>8</v>
      </c>
      <c r="F94" s="6">
        <f>SUM(F93+B94)</f>
        <v>1082.2200000000003</v>
      </c>
    </row>
    <row r="95" spans="1:6" x14ac:dyDescent="0.25">
      <c r="A95" s="8">
        <v>43059</v>
      </c>
      <c r="B95" s="11">
        <v>62</v>
      </c>
      <c r="C95" s="6"/>
      <c r="D95" s="9"/>
      <c r="E95" s="9" t="s">
        <v>8</v>
      </c>
      <c r="F95" s="6">
        <f>SUM(F94+B95)</f>
        <v>1144.2200000000003</v>
      </c>
    </row>
    <row r="96" spans="1:6" x14ac:dyDescent="0.25">
      <c r="A96" s="8">
        <v>43063</v>
      </c>
      <c r="B96" s="11">
        <v>413.88</v>
      </c>
      <c r="C96" s="6"/>
      <c r="D96" s="9"/>
      <c r="E96" s="9" t="s">
        <v>25</v>
      </c>
      <c r="F96" s="6">
        <f>SUM(F95+B96)</f>
        <v>1558.1000000000004</v>
      </c>
    </row>
    <row r="97" spans="1:6" x14ac:dyDescent="0.25">
      <c r="A97" s="8">
        <v>43066</v>
      </c>
      <c r="B97" s="11">
        <v>33</v>
      </c>
      <c r="C97" s="6"/>
      <c r="D97" s="9"/>
      <c r="E97" s="9"/>
      <c r="F97" s="6">
        <f>SUM(F96+B97)</f>
        <v>1591.1000000000004</v>
      </c>
    </row>
    <row r="98" spans="1:6" x14ac:dyDescent="0.25">
      <c r="A98" s="8">
        <v>43067</v>
      </c>
      <c r="B98" s="6"/>
      <c r="C98" s="11">
        <v>64.400000000000006</v>
      </c>
      <c r="D98" s="9"/>
      <c r="E98" s="9" t="s">
        <v>29</v>
      </c>
      <c r="F98" s="10">
        <f>SUM(F97-C98)</f>
        <v>1526.7000000000003</v>
      </c>
    </row>
    <row r="99" spans="1:6" x14ac:dyDescent="0.25">
      <c r="A99" s="8">
        <v>43080</v>
      </c>
      <c r="B99" s="11">
        <v>140</v>
      </c>
      <c r="C99" s="6"/>
      <c r="D99" s="9"/>
      <c r="E99" s="9" t="s">
        <v>26</v>
      </c>
      <c r="F99" s="6">
        <f>SUM(F98+B99)</f>
        <v>1666.7000000000003</v>
      </c>
    </row>
    <row r="100" spans="1:6" x14ac:dyDescent="0.25">
      <c r="A100" s="8">
        <v>43080</v>
      </c>
      <c r="B100" s="6"/>
      <c r="C100" s="11">
        <v>78</v>
      </c>
      <c r="D100" s="9"/>
      <c r="E100" s="9" t="s">
        <v>27</v>
      </c>
      <c r="F100" s="6">
        <f>SUM(F99-C100)</f>
        <v>1588.7000000000003</v>
      </c>
    </row>
    <row r="101" spans="1:6" x14ac:dyDescent="0.25">
      <c r="A101" s="8">
        <v>43080</v>
      </c>
      <c r="B101" s="6"/>
      <c r="C101" s="11">
        <v>50</v>
      </c>
      <c r="D101" s="9"/>
      <c r="E101" s="9" t="s">
        <v>28</v>
      </c>
      <c r="F101" s="6">
        <f>SUM(F100-C101)</f>
        <v>1538.7000000000003</v>
      </c>
    </row>
    <row r="102" spans="1:6" x14ac:dyDescent="0.25">
      <c r="A102" s="8">
        <v>43080</v>
      </c>
      <c r="B102" s="6"/>
      <c r="C102" s="11">
        <v>118.42</v>
      </c>
      <c r="D102" s="9"/>
      <c r="E102" s="15" t="s">
        <v>30</v>
      </c>
      <c r="F102" s="6">
        <f>SUM(F101-C102)</f>
        <v>1420.2800000000002</v>
      </c>
    </row>
    <row r="103" spans="1:6" x14ac:dyDescent="0.25">
      <c r="A103" s="8">
        <v>43083</v>
      </c>
      <c r="B103" s="6"/>
      <c r="C103" s="11">
        <v>101.03</v>
      </c>
      <c r="D103" s="9"/>
      <c r="E103" s="9" t="s">
        <v>31</v>
      </c>
      <c r="F103" s="6">
        <f>SUM(F102-C103)</f>
        <v>1319.2500000000002</v>
      </c>
    </row>
    <row r="104" spans="1:6" x14ac:dyDescent="0.25">
      <c r="A104" s="8">
        <v>43093</v>
      </c>
      <c r="B104" s="11">
        <v>140</v>
      </c>
      <c r="C104" s="6"/>
      <c r="D104" s="9"/>
      <c r="E104" s="9" t="s">
        <v>32</v>
      </c>
      <c r="F104" s="6">
        <f>SUM(F103+B104)</f>
        <v>1459.2500000000002</v>
      </c>
    </row>
    <row r="105" spans="1:6" x14ac:dyDescent="0.25">
      <c r="A105" s="8">
        <v>43086</v>
      </c>
      <c r="B105" s="6"/>
      <c r="C105" s="11">
        <v>435</v>
      </c>
      <c r="D105" s="9"/>
      <c r="E105" s="9" t="s">
        <v>33</v>
      </c>
      <c r="F105" s="6">
        <f>SUM(F104-C105)</f>
        <v>1024.2500000000002</v>
      </c>
    </row>
    <row r="106" spans="1:6" x14ac:dyDescent="0.25">
      <c r="A106" s="8">
        <v>43086</v>
      </c>
      <c r="B106" s="11">
        <v>110</v>
      </c>
      <c r="C106" s="6"/>
      <c r="D106" s="9"/>
      <c r="E106" s="9" t="s">
        <v>34</v>
      </c>
      <c r="F106" s="11">
        <f>SUM(F105+B106)</f>
        <v>1134.2500000000002</v>
      </c>
    </row>
    <row r="107" spans="1:6" x14ac:dyDescent="0.25">
      <c r="A107" s="7">
        <v>2018</v>
      </c>
      <c r="B107" s="6"/>
      <c r="C107" s="6"/>
      <c r="D107" s="9"/>
      <c r="E107" s="9"/>
      <c r="F107" s="6"/>
    </row>
    <row r="108" spans="1:6" x14ac:dyDescent="0.25">
      <c r="A108" s="8">
        <v>43102</v>
      </c>
      <c r="B108" s="11">
        <v>22</v>
      </c>
      <c r="C108" s="6"/>
      <c r="D108" s="9"/>
      <c r="E108" s="9" t="s">
        <v>35</v>
      </c>
      <c r="F108" s="6">
        <f>SUM(F106+B108)</f>
        <v>1156.2500000000002</v>
      </c>
    </row>
    <row r="109" spans="1:6" x14ac:dyDescent="0.25">
      <c r="A109" s="8">
        <v>43110</v>
      </c>
      <c r="B109" s="11">
        <v>40</v>
      </c>
      <c r="C109" s="6"/>
      <c r="D109" s="9"/>
      <c r="E109" s="9" t="s">
        <v>36</v>
      </c>
      <c r="F109" s="6">
        <f>SUM(F108+B109)</f>
        <v>1196.2500000000002</v>
      </c>
    </row>
    <row r="110" spans="1:6" x14ac:dyDescent="0.25">
      <c r="A110" s="8">
        <v>43115</v>
      </c>
      <c r="B110" s="6"/>
      <c r="C110" s="11">
        <v>97.5</v>
      </c>
      <c r="D110" s="9"/>
      <c r="E110" s="9" t="s">
        <v>49</v>
      </c>
      <c r="F110" s="11">
        <f>SUM(F109-C110)</f>
        <v>1098.7500000000002</v>
      </c>
    </row>
    <row r="111" spans="1:6" x14ac:dyDescent="0.25">
      <c r="A111" s="8">
        <v>43122</v>
      </c>
      <c r="B111" s="11">
        <v>75</v>
      </c>
      <c r="C111" s="6"/>
      <c r="D111" s="9"/>
      <c r="E111" s="9" t="s">
        <v>39</v>
      </c>
      <c r="F111" s="6">
        <f>SUM(F110+B111)</f>
        <v>1173.7500000000002</v>
      </c>
    </row>
    <row r="112" spans="1:6" x14ac:dyDescent="0.25">
      <c r="A112" s="8">
        <v>43123</v>
      </c>
      <c r="B112" s="11">
        <v>1000</v>
      </c>
      <c r="C112" s="6"/>
      <c r="D112" s="9"/>
      <c r="E112" s="9" t="s">
        <v>38</v>
      </c>
      <c r="F112" s="6">
        <f>SUM(F111+B112)</f>
        <v>2173.75</v>
      </c>
    </row>
    <row r="113" spans="1:6" x14ac:dyDescent="0.25">
      <c r="A113" s="8">
        <v>43128</v>
      </c>
      <c r="B113" s="11">
        <v>27</v>
      </c>
      <c r="C113" s="6"/>
      <c r="D113" s="9"/>
      <c r="E113" s="9" t="s">
        <v>37</v>
      </c>
      <c r="F113" s="6">
        <f>SUM(F112+B113)</f>
        <v>2200.75</v>
      </c>
    </row>
    <row r="114" spans="1:6" x14ac:dyDescent="0.25">
      <c r="A114" s="8">
        <v>43127</v>
      </c>
      <c r="B114" s="6"/>
      <c r="C114" s="11">
        <v>200</v>
      </c>
      <c r="D114" s="9"/>
      <c r="E114" s="9" t="s">
        <v>48</v>
      </c>
      <c r="F114" s="6">
        <f t="shared" ref="F114:F136" si="4">SUM(F113-C114)</f>
        <v>2000.75</v>
      </c>
    </row>
    <row r="115" spans="1:6" x14ac:dyDescent="0.25">
      <c r="A115" s="8">
        <v>43132</v>
      </c>
      <c r="B115" s="6"/>
      <c r="C115" s="11">
        <v>500</v>
      </c>
      <c r="D115" s="9"/>
      <c r="E115" s="9" t="s">
        <v>40</v>
      </c>
      <c r="F115" s="6">
        <f t="shared" si="4"/>
        <v>1500.75</v>
      </c>
    </row>
    <row r="116" spans="1:6" x14ac:dyDescent="0.25">
      <c r="A116" s="8">
        <v>43140</v>
      </c>
      <c r="B116" s="6"/>
      <c r="C116" s="11">
        <v>62.49</v>
      </c>
      <c r="D116" s="9"/>
      <c r="E116" s="9" t="s">
        <v>41</v>
      </c>
      <c r="F116" s="11">
        <f t="shared" si="4"/>
        <v>1438.26</v>
      </c>
    </row>
    <row r="117" spans="1:6" x14ac:dyDescent="0.25">
      <c r="A117" s="8">
        <v>43143</v>
      </c>
      <c r="B117" s="11">
        <v>30</v>
      </c>
      <c r="C117" s="6"/>
      <c r="D117" s="9"/>
      <c r="E117" s="9" t="s">
        <v>44</v>
      </c>
      <c r="F117" s="6">
        <f>SUM(F116+B117)</f>
        <v>1468.26</v>
      </c>
    </row>
    <row r="118" spans="1:6" x14ac:dyDescent="0.25">
      <c r="A118" s="8">
        <v>43141</v>
      </c>
      <c r="B118" s="6"/>
      <c r="C118" s="11">
        <v>78</v>
      </c>
      <c r="D118" s="9"/>
      <c r="E118" s="9" t="s">
        <v>46</v>
      </c>
      <c r="F118" s="6">
        <f t="shared" si="4"/>
        <v>1390.26</v>
      </c>
    </row>
    <row r="119" spans="1:6" x14ac:dyDescent="0.25">
      <c r="A119" s="8">
        <v>43129</v>
      </c>
      <c r="B119" s="6"/>
      <c r="C119" s="11">
        <v>70</v>
      </c>
      <c r="D119" s="9"/>
      <c r="E119" s="9" t="s">
        <v>43</v>
      </c>
      <c r="F119" s="11">
        <f t="shared" si="4"/>
        <v>1320.26</v>
      </c>
    </row>
    <row r="120" spans="1:6" x14ac:dyDescent="0.25">
      <c r="A120" s="8">
        <v>43151</v>
      </c>
      <c r="B120" s="11">
        <v>1350</v>
      </c>
      <c r="C120" s="6"/>
      <c r="D120" s="9"/>
      <c r="E120" s="9" t="s">
        <v>42</v>
      </c>
      <c r="F120" s="6">
        <f>SUM(F119+B120)</f>
        <v>2670.26</v>
      </c>
    </row>
    <row r="121" spans="1:6" x14ac:dyDescent="0.25">
      <c r="A121" s="8">
        <v>43151</v>
      </c>
      <c r="B121" s="6"/>
      <c r="C121" s="11">
        <v>1500</v>
      </c>
      <c r="D121" s="9"/>
      <c r="E121" s="9" t="s">
        <v>62</v>
      </c>
      <c r="F121" s="6">
        <f t="shared" si="4"/>
        <v>1170.2600000000002</v>
      </c>
    </row>
    <row r="122" spans="1:6" x14ac:dyDescent="0.25">
      <c r="A122" s="8">
        <v>43135</v>
      </c>
      <c r="B122" s="6"/>
      <c r="C122" s="11">
        <v>150</v>
      </c>
      <c r="D122" s="9"/>
      <c r="E122" s="9" t="s">
        <v>45</v>
      </c>
      <c r="F122" s="6">
        <f t="shared" si="4"/>
        <v>1020.2600000000002</v>
      </c>
    </row>
    <row r="123" spans="1:6" x14ac:dyDescent="0.25">
      <c r="A123" s="8">
        <v>43153</v>
      </c>
      <c r="B123" s="6"/>
      <c r="C123" s="11">
        <v>59.21</v>
      </c>
      <c r="D123" s="9"/>
      <c r="E123" s="9" t="s">
        <v>47</v>
      </c>
      <c r="F123" s="11">
        <f t="shared" si="4"/>
        <v>961.05000000000018</v>
      </c>
    </row>
    <row r="124" spans="1:6" x14ac:dyDescent="0.25">
      <c r="A124" s="8">
        <v>43164</v>
      </c>
      <c r="B124" s="11">
        <v>162</v>
      </c>
      <c r="C124" s="6"/>
      <c r="D124" s="9"/>
      <c r="E124" s="9" t="s">
        <v>52</v>
      </c>
      <c r="F124" s="6">
        <f>SUM(F123+B124)</f>
        <v>1123.0500000000002</v>
      </c>
    </row>
    <row r="125" spans="1:6" x14ac:dyDescent="0.25">
      <c r="A125" s="8">
        <v>43172</v>
      </c>
      <c r="B125" s="6"/>
      <c r="C125" s="11">
        <v>76.23</v>
      </c>
      <c r="D125" s="9"/>
      <c r="E125" s="9" t="s">
        <v>51</v>
      </c>
      <c r="F125" s="11">
        <f t="shared" si="4"/>
        <v>1046.8200000000002</v>
      </c>
    </row>
    <row r="126" spans="1:6" x14ac:dyDescent="0.25">
      <c r="A126" s="8">
        <v>43178</v>
      </c>
      <c r="B126" s="11">
        <v>55</v>
      </c>
      <c r="C126" s="6"/>
      <c r="D126" s="9"/>
      <c r="E126" s="9" t="s">
        <v>50</v>
      </c>
      <c r="F126" s="6">
        <f>SUM(F125+B126)</f>
        <v>1101.8200000000002</v>
      </c>
    </row>
    <row r="127" spans="1:6" x14ac:dyDescent="0.25">
      <c r="A127" s="8">
        <v>43177</v>
      </c>
      <c r="B127" s="6"/>
      <c r="C127" s="11">
        <v>78</v>
      </c>
      <c r="D127" s="9"/>
      <c r="E127" s="9" t="s">
        <v>61</v>
      </c>
      <c r="F127" s="6">
        <f t="shared" si="4"/>
        <v>1023.8200000000002</v>
      </c>
    </row>
    <row r="128" spans="1:6" x14ac:dyDescent="0.25">
      <c r="A128" s="8">
        <v>43179</v>
      </c>
      <c r="B128" s="6"/>
      <c r="C128" s="11">
        <v>61.42</v>
      </c>
      <c r="D128" s="9"/>
      <c r="E128" s="9" t="s">
        <v>63</v>
      </c>
      <c r="F128" s="6">
        <f t="shared" si="4"/>
        <v>962.4000000000002</v>
      </c>
    </row>
    <row r="129" spans="1:6" x14ac:dyDescent="0.25">
      <c r="A129" s="8">
        <v>43193</v>
      </c>
      <c r="B129" s="11">
        <v>239.23</v>
      </c>
      <c r="C129" s="6"/>
      <c r="D129" s="9"/>
      <c r="E129" s="9" t="s">
        <v>53</v>
      </c>
      <c r="F129" s="6">
        <f>SUM(F128+B129)</f>
        <v>1201.6300000000001</v>
      </c>
    </row>
    <row r="130" spans="1:6" x14ac:dyDescent="0.25">
      <c r="A130" s="8">
        <v>43155</v>
      </c>
      <c r="B130" s="6"/>
      <c r="C130" s="11">
        <v>100</v>
      </c>
      <c r="D130" s="9"/>
      <c r="E130" s="9" t="s">
        <v>64</v>
      </c>
      <c r="F130" s="6">
        <f t="shared" si="4"/>
        <v>1101.6300000000001</v>
      </c>
    </row>
    <row r="131" spans="1:6" x14ac:dyDescent="0.25">
      <c r="A131" s="8">
        <v>43206</v>
      </c>
      <c r="B131" s="6"/>
      <c r="C131" s="11">
        <v>100</v>
      </c>
      <c r="D131" s="9"/>
      <c r="E131" s="9" t="s">
        <v>54</v>
      </c>
      <c r="F131" s="11">
        <f t="shared" si="4"/>
        <v>1001.6300000000001</v>
      </c>
    </row>
    <row r="132" spans="1:6" x14ac:dyDescent="0.25">
      <c r="A132" s="8">
        <v>43234</v>
      </c>
      <c r="B132" s="6"/>
      <c r="C132" s="11">
        <v>78</v>
      </c>
      <c r="D132" s="9"/>
      <c r="E132" s="9" t="s">
        <v>55</v>
      </c>
      <c r="F132" s="6">
        <f t="shared" si="4"/>
        <v>923.63000000000011</v>
      </c>
    </row>
    <row r="133" spans="1:6" x14ac:dyDescent="0.25">
      <c r="A133" s="8">
        <v>43234</v>
      </c>
      <c r="B133" s="6"/>
      <c r="C133" s="11">
        <v>59.21</v>
      </c>
      <c r="D133" s="9"/>
      <c r="E133" s="9" t="s">
        <v>56</v>
      </c>
      <c r="F133" s="6">
        <f t="shared" si="4"/>
        <v>864.42000000000007</v>
      </c>
    </row>
    <row r="134" spans="1:6" x14ac:dyDescent="0.25">
      <c r="A134" s="8">
        <v>43201</v>
      </c>
      <c r="B134" s="6"/>
      <c r="C134" s="11">
        <v>97.5</v>
      </c>
      <c r="D134" s="9"/>
      <c r="E134" s="9" t="s">
        <v>65</v>
      </c>
      <c r="F134" s="6">
        <f t="shared" si="4"/>
        <v>766.92000000000007</v>
      </c>
    </row>
    <row r="135" spans="1:6" x14ac:dyDescent="0.25">
      <c r="A135" s="8">
        <v>43249</v>
      </c>
      <c r="B135" s="6"/>
      <c r="C135" s="11">
        <v>103.5</v>
      </c>
      <c r="D135" s="9"/>
      <c r="E135" s="9" t="s">
        <v>57</v>
      </c>
      <c r="F135" s="6">
        <f t="shared" si="4"/>
        <v>663.42000000000007</v>
      </c>
    </row>
    <row r="136" spans="1:6" x14ac:dyDescent="0.25">
      <c r="A136" s="8">
        <v>43249</v>
      </c>
      <c r="B136" s="6"/>
      <c r="C136" s="11">
        <v>2.5</v>
      </c>
      <c r="D136" s="9"/>
      <c r="E136" s="9" t="s">
        <v>66</v>
      </c>
      <c r="F136" s="6">
        <f t="shared" si="4"/>
        <v>660.92000000000007</v>
      </c>
    </row>
    <row r="137" spans="1:6" x14ac:dyDescent="0.25">
      <c r="A137" s="8">
        <v>43255</v>
      </c>
      <c r="B137" s="11">
        <v>50</v>
      </c>
      <c r="C137" s="6"/>
      <c r="D137" s="9"/>
      <c r="E137" s="9" t="s">
        <v>8</v>
      </c>
      <c r="F137" s="6">
        <f>SUM(F136+B137)</f>
        <v>710.92000000000007</v>
      </c>
    </row>
    <row r="138" spans="1:6" x14ac:dyDescent="0.25">
      <c r="A138" s="8">
        <v>43255</v>
      </c>
      <c r="B138" s="11">
        <v>71</v>
      </c>
      <c r="C138" s="6"/>
      <c r="D138" s="9"/>
      <c r="E138" s="9" t="s">
        <v>8</v>
      </c>
      <c r="F138" s="6">
        <f>SUM(F137+B138)</f>
        <v>781.92000000000007</v>
      </c>
    </row>
    <row r="139" spans="1:6" x14ac:dyDescent="0.25">
      <c r="A139" s="8">
        <v>43262</v>
      </c>
      <c r="B139" s="11">
        <v>500</v>
      </c>
      <c r="C139" s="6"/>
      <c r="D139" s="9"/>
      <c r="E139" s="9" t="s">
        <v>60</v>
      </c>
      <c r="F139" s="6">
        <f>SUM(F138+B139)</f>
        <v>1281.92</v>
      </c>
    </row>
    <row r="140" spans="1:6" x14ac:dyDescent="0.25">
      <c r="A140" s="8">
        <v>43262</v>
      </c>
      <c r="B140" s="6"/>
      <c r="C140" s="11">
        <v>300</v>
      </c>
      <c r="D140" s="9"/>
      <c r="E140" s="9" t="s">
        <v>59</v>
      </c>
      <c r="F140" s="6">
        <f>SUM(F139-C140)</f>
        <v>981.92000000000007</v>
      </c>
    </row>
    <row r="141" spans="1:6" x14ac:dyDescent="0.25">
      <c r="A141" s="8">
        <v>43262</v>
      </c>
      <c r="B141" s="6"/>
      <c r="C141" s="11">
        <v>100</v>
      </c>
      <c r="D141" s="9"/>
      <c r="E141" s="9" t="s">
        <v>58</v>
      </c>
      <c r="F141" s="6">
        <f>SUM(F140-C141)</f>
        <v>881.92000000000007</v>
      </c>
    </row>
    <row r="142" spans="1:6" x14ac:dyDescent="0.25">
      <c r="A142" s="8">
        <v>43263</v>
      </c>
      <c r="B142" s="11">
        <v>130</v>
      </c>
      <c r="C142" s="6"/>
      <c r="D142" s="9"/>
      <c r="E142" s="9" t="s">
        <v>8</v>
      </c>
      <c r="F142" s="11">
        <f>SUM(F141+B142)</f>
        <v>1011.9200000000001</v>
      </c>
    </row>
    <row r="143" spans="1:6" x14ac:dyDescent="0.25">
      <c r="A143" s="8">
        <v>43271</v>
      </c>
      <c r="B143" s="6"/>
      <c r="C143" s="11">
        <v>78</v>
      </c>
      <c r="D143" s="9"/>
      <c r="E143" s="9" t="s">
        <v>68</v>
      </c>
      <c r="F143" s="6">
        <f>SUM(F142-C143)</f>
        <v>933.92000000000007</v>
      </c>
    </row>
    <row r="144" spans="1:6" x14ac:dyDescent="0.25">
      <c r="A144" s="8">
        <v>43269</v>
      </c>
      <c r="B144" s="11">
        <v>23</v>
      </c>
      <c r="C144" s="6"/>
      <c r="D144" s="9"/>
      <c r="E144" s="9" t="s">
        <v>67</v>
      </c>
      <c r="F144" s="6">
        <f>SUM(F143+B144)</f>
        <v>956.92000000000007</v>
      </c>
    </row>
    <row r="145" spans="1:6" x14ac:dyDescent="0.25">
      <c r="A145" s="8">
        <v>43288</v>
      </c>
      <c r="B145" s="11">
        <v>25</v>
      </c>
      <c r="C145" s="6"/>
      <c r="D145" s="9"/>
      <c r="E145" s="9" t="s">
        <v>8</v>
      </c>
      <c r="F145" s="6">
        <f>SUM(F144+B145)</f>
        <v>981.92000000000007</v>
      </c>
    </row>
    <row r="146" spans="1:6" x14ac:dyDescent="0.25">
      <c r="A146" s="8">
        <v>43276</v>
      </c>
      <c r="B146" s="6"/>
      <c r="C146" s="11">
        <v>2</v>
      </c>
      <c r="D146" s="9"/>
      <c r="E146" s="9" t="s">
        <v>69</v>
      </c>
      <c r="F146" s="6">
        <f>SUM(F145-C146)</f>
        <v>979.92000000000007</v>
      </c>
    </row>
    <row r="147" spans="1:6" x14ac:dyDescent="0.25">
      <c r="A147" s="8">
        <v>43276</v>
      </c>
      <c r="B147" s="11">
        <v>80</v>
      </c>
      <c r="C147" s="6"/>
      <c r="D147" s="9"/>
      <c r="E147" s="9" t="s">
        <v>8</v>
      </c>
      <c r="F147" s="6">
        <f>SUM(F146+B147)</f>
        <v>1059.92</v>
      </c>
    </row>
    <row r="148" spans="1:6" x14ac:dyDescent="0.25">
      <c r="A148" s="8">
        <v>43299</v>
      </c>
      <c r="B148" s="6"/>
      <c r="C148" s="11">
        <v>97.5</v>
      </c>
      <c r="D148" s="9"/>
      <c r="E148" s="9" t="s">
        <v>70</v>
      </c>
      <c r="F148" s="6">
        <f>SUM(F147-C148)</f>
        <v>962.42000000000007</v>
      </c>
    </row>
    <row r="149" spans="1:6" x14ac:dyDescent="0.25">
      <c r="A149" s="8">
        <v>43297</v>
      </c>
      <c r="B149" s="11">
        <v>82</v>
      </c>
      <c r="C149" s="6"/>
      <c r="D149" s="9"/>
      <c r="E149" s="9" t="s">
        <v>8</v>
      </c>
      <c r="F149" s="6">
        <f t="shared" ref="F149:F160" si="5">SUM(F148+B149)</f>
        <v>1044.42</v>
      </c>
    </row>
    <row r="150" spans="1:6" x14ac:dyDescent="0.25">
      <c r="A150" s="8">
        <v>43297</v>
      </c>
      <c r="B150" s="11">
        <v>120</v>
      </c>
      <c r="C150" s="6"/>
      <c r="D150" s="9"/>
      <c r="E150" s="9" t="s">
        <v>8</v>
      </c>
      <c r="F150" s="6">
        <f t="shared" si="5"/>
        <v>1164.42</v>
      </c>
    </row>
    <row r="151" spans="1:6" x14ac:dyDescent="0.25">
      <c r="A151" s="8">
        <v>43290</v>
      </c>
      <c r="B151" s="11">
        <v>100</v>
      </c>
      <c r="C151" s="6"/>
      <c r="D151" s="9"/>
      <c r="E151" s="9" t="s">
        <v>8</v>
      </c>
      <c r="F151" s="6">
        <f t="shared" si="5"/>
        <v>1264.42</v>
      </c>
    </row>
    <row r="152" spans="1:6" x14ac:dyDescent="0.25">
      <c r="A152" s="8">
        <v>43313</v>
      </c>
      <c r="B152" s="18">
        <v>19.12</v>
      </c>
      <c r="C152" s="6"/>
      <c r="D152" s="9"/>
      <c r="E152" s="14" t="s">
        <v>71</v>
      </c>
      <c r="F152" s="6">
        <f t="shared" si="5"/>
        <v>1283.54</v>
      </c>
    </row>
    <row r="153" spans="1:6" x14ac:dyDescent="0.25">
      <c r="A153" s="8">
        <v>43312</v>
      </c>
      <c r="B153" s="18">
        <v>96.8</v>
      </c>
      <c r="C153" s="6"/>
      <c r="D153" s="9"/>
      <c r="E153" s="14" t="s">
        <v>71</v>
      </c>
      <c r="F153" s="6">
        <f t="shared" si="5"/>
        <v>1380.34</v>
      </c>
    </row>
    <row r="154" spans="1:6" x14ac:dyDescent="0.25">
      <c r="A154" s="8">
        <v>43312</v>
      </c>
      <c r="B154" s="18">
        <v>62.51</v>
      </c>
      <c r="C154" s="6"/>
      <c r="D154" s="9"/>
      <c r="E154" s="14" t="s">
        <v>71</v>
      </c>
      <c r="F154" s="6">
        <f t="shared" si="5"/>
        <v>1442.85</v>
      </c>
    </row>
    <row r="155" spans="1:6" x14ac:dyDescent="0.25">
      <c r="A155" s="8">
        <v>43312</v>
      </c>
      <c r="B155" s="18">
        <v>28.83</v>
      </c>
      <c r="C155" s="6"/>
      <c r="D155" s="9"/>
      <c r="E155" s="14" t="s">
        <v>71</v>
      </c>
      <c r="F155" s="6">
        <f t="shared" si="5"/>
        <v>1471.6799999999998</v>
      </c>
    </row>
    <row r="156" spans="1:6" x14ac:dyDescent="0.25">
      <c r="A156" s="8">
        <v>43312</v>
      </c>
      <c r="B156" s="18">
        <v>23.97</v>
      </c>
      <c r="C156" s="6"/>
      <c r="D156" s="9"/>
      <c r="E156" s="14" t="s">
        <v>71</v>
      </c>
      <c r="F156" s="6">
        <f t="shared" si="5"/>
        <v>1495.6499999999999</v>
      </c>
    </row>
    <row r="157" spans="1:6" x14ac:dyDescent="0.25">
      <c r="A157" s="8">
        <v>43312</v>
      </c>
      <c r="B157" s="18">
        <v>23.97</v>
      </c>
      <c r="C157" s="6"/>
      <c r="D157" s="9"/>
      <c r="E157" s="14" t="s">
        <v>71</v>
      </c>
      <c r="F157" s="6">
        <f t="shared" si="5"/>
        <v>1519.62</v>
      </c>
    </row>
    <row r="158" spans="1:6" x14ac:dyDescent="0.25">
      <c r="A158" s="8">
        <v>43312</v>
      </c>
      <c r="B158" s="18">
        <v>19.12</v>
      </c>
      <c r="C158" s="6"/>
      <c r="D158" s="9"/>
      <c r="E158" s="14" t="s">
        <v>73</v>
      </c>
      <c r="F158" s="6">
        <f t="shared" si="5"/>
        <v>1538.7399999999998</v>
      </c>
    </row>
    <row r="159" spans="1:6" x14ac:dyDescent="0.25">
      <c r="A159" s="8">
        <v>43348</v>
      </c>
      <c r="B159" s="18">
        <v>14.26</v>
      </c>
      <c r="C159" s="6"/>
      <c r="D159" s="9"/>
      <c r="E159" s="14" t="s">
        <v>71</v>
      </c>
      <c r="F159" s="6">
        <f t="shared" si="5"/>
        <v>1552.9999999999998</v>
      </c>
    </row>
    <row r="160" spans="1:6" x14ac:dyDescent="0.25">
      <c r="A160" s="8">
        <v>43361</v>
      </c>
      <c r="B160" s="18">
        <v>19.12</v>
      </c>
      <c r="C160" s="6"/>
      <c r="D160" s="9"/>
      <c r="E160" s="14" t="s">
        <v>85</v>
      </c>
      <c r="F160" s="6">
        <f t="shared" si="5"/>
        <v>1572.1199999999997</v>
      </c>
    </row>
    <row r="161" spans="1:6" x14ac:dyDescent="0.25">
      <c r="A161" s="8">
        <v>43301</v>
      </c>
      <c r="B161" s="6"/>
      <c r="C161" s="11">
        <v>100</v>
      </c>
      <c r="D161" s="9"/>
      <c r="E161" s="9" t="s">
        <v>72</v>
      </c>
      <c r="F161" s="6">
        <f t="shared" ref="F161:F173" si="6">SUM(F160-C161)</f>
        <v>1472.1199999999997</v>
      </c>
    </row>
    <row r="162" spans="1:6" x14ac:dyDescent="0.25">
      <c r="A162" s="8">
        <v>43323</v>
      </c>
      <c r="B162" s="6"/>
      <c r="C162" s="11">
        <v>110</v>
      </c>
      <c r="D162" s="9"/>
      <c r="E162" s="9" t="s">
        <v>77</v>
      </c>
      <c r="F162" s="6">
        <f t="shared" si="6"/>
        <v>1362.1199999999997</v>
      </c>
    </row>
    <row r="163" spans="1:6" x14ac:dyDescent="0.25">
      <c r="A163" s="8">
        <v>43346</v>
      </c>
      <c r="B163" s="6"/>
      <c r="C163" s="11">
        <v>98.41</v>
      </c>
      <c r="D163" s="9"/>
      <c r="E163" s="9" t="s">
        <v>74</v>
      </c>
      <c r="F163" s="6">
        <f t="shared" si="6"/>
        <v>1263.7099999999996</v>
      </c>
    </row>
    <row r="164" spans="1:6" x14ac:dyDescent="0.25">
      <c r="A164" s="8">
        <v>43339</v>
      </c>
      <c r="B164" s="11">
        <v>160</v>
      </c>
      <c r="C164" s="6"/>
      <c r="D164" s="9"/>
      <c r="E164" s="9" t="s">
        <v>1</v>
      </c>
      <c r="F164" s="6">
        <f>SUM(F163+B164)</f>
        <v>1423.7099999999996</v>
      </c>
    </row>
    <row r="165" spans="1:6" x14ac:dyDescent="0.25">
      <c r="A165" s="8">
        <v>43323</v>
      </c>
      <c r="B165" s="6"/>
      <c r="C165" s="11">
        <v>110</v>
      </c>
      <c r="D165" s="9"/>
      <c r="E165" s="9" t="s">
        <v>76</v>
      </c>
      <c r="F165" s="6">
        <f t="shared" si="6"/>
        <v>1313.7099999999996</v>
      </c>
    </row>
    <row r="166" spans="1:6" x14ac:dyDescent="0.25">
      <c r="A166" s="8">
        <v>43325</v>
      </c>
      <c r="B166" s="11">
        <v>50</v>
      </c>
      <c r="C166" s="6"/>
      <c r="D166" s="9"/>
      <c r="E166" s="9" t="s">
        <v>1</v>
      </c>
      <c r="F166" s="6">
        <f>SUM(F165+B166)</f>
        <v>1363.7099999999996</v>
      </c>
    </row>
    <row r="167" spans="1:6" x14ac:dyDescent="0.25">
      <c r="A167" s="8">
        <v>43353</v>
      </c>
      <c r="B167" s="6"/>
      <c r="C167" s="11">
        <v>7.72</v>
      </c>
      <c r="D167" s="9"/>
      <c r="E167" s="9" t="s">
        <v>75</v>
      </c>
      <c r="F167" s="6">
        <f t="shared" si="6"/>
        <v>1355.9899999999996</v>
      </c>
    </row>
    <row r="168" spans="1:6" x14ac:dyDescent="0.25">
      <c r="A168" s="8">
        <v>43368</v>
      </c>
      <c r="B168" s="6"/>
      <c r="C168" s="11">
        <v>60.39</v>
      </c>
      <c r="D168" s="9"/>
      <c r="E168" s="9" t="s">
        <v>78</v>
      </c>
      <c r="F168" s="6">
        <f t="shared" si="6"/>
        <v>1295.5999999999995</v>
      </c>
    </row>
    <row r="169" spans="1:6" x14ac:dyDescent="0.25">
      <c r="A169" s="8">
        <v>43348</v>
      </c>
      <c r="B169" s="6"/>
      <c r="C169" s="11">
        <v>98.41</v>
      </c>
      <c r="D169" s="9"/>
      <c r="E169" s="9" t="s">
        <v>79</v>
      </c>
      <c r="F169" s="6">
        <f t="shared" si="6"/>
        <v>1197.1899999999994</v>
      </c>
    </row>
    <row r="170" spans="1:6" x14ac:dyDescent="0.25">
      <c r="A170" s="8">
        <v>43362</v>
      </c>
      <c r="B170" s="6"/>
      <c r="C170" s="11">
        <v>106.36</v>
      </c>
      <c r="D170" s="9"/>
      <c r="E170" s="9" t="s">
        <v>80</v>
      </c>
      <c r="F170" s="6">
        <f t="shared" si="6"/>
        <v>1090.8299999999995</v>
      </c>
    </row>
    <row r="171" spans="1:6" x14ac:dyDescent="0.25">
      <c r="A171" s="8">
        <v>43368</v>
      </c>
      <c r="B171" s="6"/>
      <c r="C171" s="11">
        <v>129</v>
      </c>
      <c r="D171" s="9"/>
      <c r="E171" s="9" t="s">
        <v>81</v>
      </c>
      <c r="F171" s="6">
        <f t="shared" si="6"/>
        <v>961.82999999999947</v>
      </c>
    </row>
    <row r="172" spans="1:6" x14ac:dyDescent="0.25">
      <c r="A172" s="8">
        <v>43362</v>
      </c>
      <c r="B172" s="6"/>
      <c r="C172" s="11">
        <v>145.99</v>
      </c>
      <c r="D172" s="9"/>
      <c r="E172" s="9" t="s">
        <v>82</v>
      </c>
      <c r="F172" s="6">
        <f t="shared" si="6"/>
        <v>815.83999999999946</v>
      </c>
    </row>
    <row r="173" spans="1:6" x14ac:dyDescent="0.25">
      <c r="A173" s="8">
        <v>43354</v>
      </c>
      <c r="B173" s="6"/>
      <c r="C173" s="11">
        <v>160</v>
      </c>
      <c r="D173" s="9"/>
      <c r="E173" s="9" t="s">
        <v>83</v>
      </c>
      <c r="F173" s="6">
        <f t="shared" si="6"/>
        <v>655.83999999999946</v>
      </c>
    </row>
    <row r="174" spans="1:6" x14ac:dyDescent="0.25">
      <c r="A174" s="8">
        <v>43374</v>
      </c>
      <c r="B174" s="11">
        <v>135</v>
      </c>
      <c r="C174" s="6"/>
      <c r="D174" s="9"/>
      <c r="E174" s="9" t="s">
        <v>1</v>
      </c>
      <c r="F174" s="6">
        <f t="shared" ref="F174:F183" si="7">SUM(F173+B174)</f>
        <v>790.83999999999946</v>
      </c>
    </row>
    <row r="175" spans="1:6" x14ac:dyDescent="0.25">
      <c r="A175" s="8">
        <v>43360</v>
      </c>
      <c r="B175" s="11">
        <v>161</v>
      </c>
      <c r="C175" s="6"/>
      <c r="D175" s="9"/>
      <c r="E175" s="9" t="s">
        <v>1</v>
      </c>
      <c r="F175" s="6">
        <f t="shared" si="7"/>
        <v>951.83999999999946</v>
      </c>
    </row>
    <row r="176" spans="1:6" x14ac:dyDescent="0.25">
      <c r="A176" s="8">
        <v>43353</v>
      </c>
      <c r="B176" s="11">
        <v>100</v>
      </c>
      <c r="C176" s="6"/>
      <c r="D176" s="9"/>
      <c r="E176" s="9" t="s">
        <v>1</v>
      </c>
      <c r="F176" s="6">
        <f t="shared" si="7"/>
        <v>1051.8399999999995</v>
      </c>
    </row>
    <row r="177" spans="1:6" x14ac:dyDescent="0.25">
      <c r="A177" s="8">
        <v>42257</v>
      </c>
      <c r="B177" s="11">
        <v>20</v>
      </c>
      <c r="C177" s="6"/>
      <c r="D177" s="9"/>
      <c r="E177" s="9" t="s">
        <v>1</v>
      </c>
      <c r="F177" s="6">
        <f t="shared" si="7"/>
        <v>1071.8399999999995</v>
      </c>
    </row>
    <row r="178" spans="1:6" x14ac:dyDescent="0.25">
      <c r="A178" s="8">
        <v>43382</v>
      </c>
      <c r="B178" s="6"/>
      <c r="C178" s="11">
        <v>78</v>
      </c>
      <c r="D178" s="9"/>
      <c r="E178" s="9" t="s">
        <v>93</v>
      </c>
      <c r="F178" s="6">
        <f>SUM(F177-C178)</f>
        <v>993.83999999999946</v>
      </c>
    </row>
    <row r="179" spans="1:6" x14ac:dyDescent="0.25">
      <c r="A179" s="8">
        <v>43382</v>
      </c>
      <c r="B179" s="11">
        <v>100</v>
      </c>
      <c r="C179" s="6"/>
      <c r="D179" s="9"/>
      <c r="E179" s="9" t="s">
        <v>84</v>
      </c>
      <c r="F179" s="6">
        <f t="shared" si="7"/>
        <v>1093.8399999999995</v>
      </c>
    </row>
    <row r="180" spans="1:6" x14ac:dyDescent="0.25">
      <c r="A180" s="8">
        <v>43374</v>
      </c>
      <c r="B180" s="11">
        <v>135</v>
      </c>
      <c r="C180" s="6"/>
      <c r="D180" s="9"/>
      <c r="E180" s="9" t="s">
        <v>84</v>
      </c>
      <c r="F180" s="6">
        <f t="shared" si="7"/>
        <v>1228.8399999999995</v>
      </c>
    </row>
    <row r="181" spans="1:6" x14ac:dyDescent="0.25">
      <c r="A181" s="8">
        <v>43391</v>
      </c>
      <c r="B181" s="6"/>
      <c r="C181" s="11">
        <v>97.5</v>
      </c>
      <c r="D181" s="9"/>
      <c r="E181" s="9" t="s">
        <v>92</v>
      </c>
      <c r="F181" s="6">
        <f>SUM(F180-C181)</f>
        <v>1131.3399999999995</v>
      </c>
    </row>
    <row r="182" spans="1:6" x14ac:dyDescent="0.25">
      <c r="A182" s="12">
        <v>43396</v>
      </c>
      <c r="B182" s="13"/>
      <c r="C182" s="11">
        <v>307.7</v>
      </c>
      <c r="D182" s="14"/>
      <c r="E182" s="14" t="s">
        <v>142</v>
      </c>
      <c r="F182" s="6">
        <f>SUM(F181-C182)</f>
        <v>823.63999999999942</v>
      </c>
    </row>
    <row r="183" spans="1:6" x14ac:dyDescent="0.25">
      <c r="A183" s="8">
        <v>43395</v>
      </c>
      <c r="B183" s="11">
        <v>42</v>
      </c>
      <c r="C183" s="6"/>
      <c r="D183" s="9"/>
      <c r="E183" s="9" t="s">
        <v>96</v>
      </c>
      <c r="F183" s="6">
        <f t="shared" si="7"/>
        <v>865.63999999999942</v>
      </c>
    </row>
    <row r="184" spans="1:6" x14ac:dyDescent="0.25">
      <c r="A184" s="8">
        <v>43396</v>
      </c>
      <c r="B184" s="6"/>
      <c r="C184" s="11">
        <v>60.45</v>
      </c>
      <c r="D184" s="9"/>
      <c r="E184" s="9" t="s">
        <v>87</v>
      </c>
      <c r="F184" s="6">
        <f>SUM(F183-C184)</f>
        <v>805.18999999999937</v>
      </c>
    </row>
    <row r="185" spans="1:6" x14ac:dyDescent="0.25">
      <c r="A185" s="8">
        <v>43396</v>
      </c>
      <c r="B185" s="6"/>
      <c r="C185" s="11">
        <v>60.45</v>
      </c>
      <c r="D185" s="9"/>
      <c r="E185" s="9" t="s">
        <v>86</v>
      </c>
      <c r="F185" s="6">
        <f>SUM(F184-C185)</f>
        <v>744.73999999999933</v>
      </c>
    </row>
    <row r="186" spans="1:6" x14ac:dyDescent="0.25">
      <c r="A186" s="8">
        <v>43402</v>
      </c>
      <c r="B186" s="11">
        <v>22</v>
      </c>
      <c r="C186" s="6"/>
      <c r="D186" s="9"/>
      <c r="E186" s="9" t="s">
        <v>88</v>
      </c>
      <c r="F186" s="6">
        <f>SUM(F185+B186)</f>
        <v>766.73999999999933</v>
      </c>
    </row>
    <row r="187" spans="1:6" x14ac:dyDescent="0.25">
      <c r="A187" s="8">
        <v>43425</v>
      </c>
      <c r="B187" s="6"/>
      <c r="C187" s="11">
        <v>332.92</v>
      </c>
      <c r="D187" s="9"/>
      <c r="E187" s="9" t="s">
        <v>89</v>
      </c>
      <c r="F187" s="6">
        <f>SUM(F186-C187)</f>
        <v>433.81999999999931</v>
      </c>
    </row>
    <row r="188" spans="1:6" x14ac:dyDescent="0.25">
      <c r="A188" s="8">
        <v>43423</v>
      </c>
      <c r="B188" s="11">
        <v>50</v>
      </c>
      <c r="C188" s="6"/>
      <c r="D188" s="9"/>
      <c r="E188" s="9" t="s">
        <v>90</v>
      </c>
      <c r="F188" s="6">
        <f>SUM(F187+B188)</f>
        <v>483.81999999999931</v>
      </c>
    </row>
    <row r="189" spans="1:6" x14ac:dyDescent="0.25">
      <c r="A189" s="8">
        <v>43418</v>
      </c>
      <c r="B189" s="6"/>
      <c r="C189" s="22">
        <v>42.86</v>
      </c>
      <c r="D189" s="9"/>
      <c r="E189" s="9" t="s">
        <v>95</v>
      </c>
      <c r="F189" s="6">
        <f>SUM(F188-C189)</f>
        <v>440.9599999999993</v>
      </c>
    </row>
    <row r="190" spans="1:6" x14ac:dyDescent="0.25">
      <c r="A190" s="8">
        <v>43413</v>
      </c>
      <c r="B190" s="6"/>
      <c r="C190" s="22">
        <v>1.29</v>
      </c>
      <c r="D190" s="9"/>
      <c r="E190" s="9" t="s">
        <v>91</v>
      </c>
      <c r="F190" s="6">
        <f>SUM(F189-C190)</f>
        <v>439.66999999999928</v>
      </c>
    </row>
    <row r="191" spans="1:6" x14ac:dyDescent="0.25">
      <c r="A191" s="8">
        <v>43427</v>
      </c>
      <c r="B191" s="16">
        <v>73.41</v>
      </c>
      <c r="C191" s="6"/>
      <c r="D191" s="9"/>
      <c r="E191" s="9" t="s">
        <v>94</v>
      </c>
      <c r="F191" s="6">
        <f>SUM(F190+B191)</f>
        <v>513.07999999999925</v>
      </c>
    </row>
    <row r="192" spans="1:6" x14ac:dyDescent="0.25">
      <c r="A192" s="8">
        <v>43451</v>
      </c>
      <c r="B192" s="11">
        <v>25</v>
      </c>
      <c r="C192" s="6"/>
      <c r="D192" s="9"/>
      <c r="E192" s="9" t="s">
        <v>1</v>
      </c>
      <c r="F192" s="6">
        <f>SUM(F191+B192)</f>
        <v>538.07999999999925</v>
      </c>
    </row>
    <row r="193" spans="1:12" x14ac:dyDescent="0.25">
      <c r="A193" s="8">
        <v>43444</v>
      </c>
      <c r="B193" s="6"/>
      <c r="C193" s="11">
        <v>109.32</v>
      </c>
      <c r="D193" s="9"/>
      <c r="E193" s="9" t="s">
        <v>97</v>
      </c>
      <c r="F193" s="6">
        <f>SUM(F192-C193)</f>
        <v>428.75999999999925</v>
      </c>
    </row>
    <row r="194" spans="1:12" x14ac:dyDescent="0.25">
      <c r="A194" s="8">
        <v>43444</v>
      </c>
      <c r="B194" s="6"/>
      <c r="C194" s="11">
        <v>20.239999999999998</v>
      </c>
      <c r="D194" s="9"/>
      <c r="E194" s="9" t="s">
        <v>97</v>
      </c>
      <c r="F194" s="6">
        <f>SUM(F193-C194)</f>
        <v>408.51999999999924</v>
      </c>
    </row>
    <row r="195" spans="1:12" x14ac:dyDescent="0.25">
      <c r="A195" s="8">
        <v>43440</v>
      </c>
      <c r="B195" s="11">
        <v>600</v>
      </c>
      <c r="C195" s="6"/>
      <c r="D195" s="9"/>
      <c r="E195" s="9" t="s">
        <v>16</v>
      </c>
      <c r="F195" s="6">
        <f>SUM(F194+B195)</f>
        <v>1008.5199999999993</v>
      </c>
    </row>
    <row r="196" spans="1:12" x14ac:dyDescent="0.25">
      <c r="A196" s="8">
        <v>43434</v>
      </c>
      <c r="B196" s="11">
        <v>95</v>
      </c>
      <c r="C196" s="6"/>
      <c r="D196" s="9"/>
      <c r="E196" s="9" t="s">
        <v>1</v>
      </c>
      <c r="F196" s="6">
        <f>SUM(F195+B196)</f>
        <v>1103.5199999999993</v>
      </c>
    </row>
    <row r="197" spans="1:12" x14ac:dyDescent="0.25">
      <c r="A197" s="8">
        <v>43453</v>
      </c>
      <c r="B197" s="6"/>
      <c r="C197" s="11">
        <v>47.93</v>
      </c>
      <c r="D197" s="9"/>
      <c r="E197" s="9" t="s">
        <v>98</v>
      </c>
      <c r="F197" s="6">
        <f>SUM(F196-C197)</f>
        <v>1055.5899999999992</v>
      </c>
    </row>
    <row r="198" spans="1:12" x14ac:dyDescent="0.25">
      <c r="A198" s="8">
        <v>43458</v>
      </c>
      <c r="B198" s="11">
        <v>100</v>
      </c>
      <c r="C198" s="6"/>
      <c r="D198" s="9"/>
      <c r="E198" s="9" t="s">
        <v>1</v>
      </c>
      <c r="F198" s="6">
        <f>SUM(F197+B198)</f>
        <v>1155.5899999999992</v>
      </c>
    </row>
    <row r="199" spans="1:12" x14ac:dyDescent="0.25">
      <c r="A199" s="8">
        <v>43458</v>
      </c>
      <c r="B199" s="6"/>
      <c r="C199" s="11">
        <v>200</v>
      </c>
      <c r="D199" s="9"/>
      <c r="E199" s="9" t="s">
        <v>99</v>
      </c>
      <c r="F199" s="6">
        <f>SUM(F198-C199)</f>
        <v>955.58999999999924</v>
      </c>
    </row>
    <row r="200" spans="1:12" x14ac:dyDescent="0.25">
      <c r="A200" s="8">
        <v>43460</v>
      </c>
      <c r="B200" s="11">
        <v>102</v>
      </c>
      <c r="C200" s="6"/>
      <c r="D200" s="9"/>
      <c r="E200" s="9" t="s">
        <v>100</v>
      </c>
      <c r="F200" s="6">
        <f>SUM(F199+B200)</f>
        <v>1057.5899999999992</v>
      </c>
    </row>
    <row r="201" spans="1:12" x14ac:dyDescent="0.25">
      <c r="A201" s="8">
        <v>43461</v>
      </c>
      <c r="B201" s="6"/>
      <c r="C201" s="11">
        <v>78</v>
      </c>
      <c r="D201" s="9"/>
      <c r="E201" s="9" t="s">
        <v>101</v>
      </c>
      <c r="F201" s="6">
        <f>SUM(F200-C201)</f>
        <v>979.58999999999924</v>
      </c>
    </row>
    <row r="202" spans="1:12" x14ac:dyDescent="0.25">
      <c r="A202" s="24" t="s">
        <v>167</v>
      </c>
      <c r="B202" s="6">
        <f>SUM(B108:B201)</f>
        <v>6459.34</v>
      </c>
      <c r="C202" s="11">
        <f>SUM(C108:C201)</f>
        <v>6613.9999999999982</v>
      </c>
      <c r="D202" s="9"/>
      <c r="E202" s="9"/>
      <c r="F202" s="6"/>
      <c r="L202" t="s">
        <v>168</v>
      </c>
    </row>
    <row r="203" spans="1:12" x14ac:dyDescent="0.25">
      <c r="A203" s="23" t="s">
        <v>160</v>
      </c>
      <c r="B203" s="6"/>
      <c r="C203" s="11"/>
      <c r="D203" s="9"/>
      <c r="E203" s="9"/>
      <c r="F203" s="6"/>
    </row>
    <row r="204" spans="1:12" x14ac:dyDescent="0.25">
      <c r="A204" s="8">
        <v>43468</v>
      </c>
      <c r="B204" s="10">
        <v>179</v>
      </c>
      <c r="C204" s="6"/>
      <c r="D204" s="9"/>
      <c r="E204" s="9" t="s">
        <v>1</v>
      </c>
      <c r="F204" s="6">
        <f>SUM(F201+B204)</f>
        <v>1158.5899999999992</v>
      </c>
    </row>
    <row r="205" spans="1:12" x14ac:dyDescent="0.25">
      <c r="A205" s="8" t="s">
        <v>102</v>
      </c>
      <c r="B205" s="6"/>
      <c r="C205" s="10">
        <v>3.93</v>
      </c>
      <c r="D205" s="9"/>
      <c r="E205" s="9" t="s">
        <v>103</v>
      </c>
      <c r="F205" s="6">
        <f>SUM(F204-C205)</f>
        <v>1154.6599999999992</v>
      </c>
    </row>
    <row r="206" spans="1:12" x14ac:dyDescent="0.25">
      <c r="A206" s="8">
        <v>43502</v>
      </c>
      <c r="B206" s="6"/>
      <c r="C206" s="10">
        <v>65.5</v>
      </c>
      <c r="D206" s="9"/>
      <c r="E206" s="9" t="s">
        <v>101</v>
      </c>
      <c r="F206" s="6">
        <f>SUM(F205-C206)</f>
        <v>1089.1599999999992</v>
      </c>
    </row>
    <row r="207" spans="1:12" x14ac:dyDescent="0.25">
      <c r="A207" s="8">
        <v>43509</v>
      </c>
      <c r="B207" s="19">
        <v>7.86</v>
      </c>
      <c r="C207" s="6"/>
      <c r="D207" s="9"/>
      <c r="E207" s="9" t="s">
        <v>104</v>
      </c>
      <c r="F207" s="6">
        <f>SUM(F206+B207)</f>
        <v>1097.0199999999991</v>
      </c>
    </row>
    <row r="208" spans="1:12" x14ac:dyDescent="0.25">
      <c r="A208" s="8">
        <v>43515</v>
      </c>
      <c r="B208" s="6"/>
      <c r="C208" s="10">
        <v>99.64</v>
      </c>
      <c r="D208" s="9"/>
      <c r="E208" s="9" t="s">
        <v>80</v>
      </c>
      <c r="F208" s="6">
        <f>SUM(F207-C208)</f>
        <v>997.37999999999909</v>
      </c>
    </row>
    <row r="209" spans="1:6" x14ac:dyDescent="0.25">
      <c r="A209" s="8">
        <v>43515</v>
      </c>
      <c r="B209" s="6"/>
      <c r="C209" s="10">
        <v>143.5</v>
      </c>
      <c r="D209" s="9"/>
      <c r="E209" s="9" t="s">
        <v>105</v>
      </c>
      <c r="F209" s="6">
        <f>SUM(F208-C209)</f>
        <v>853.87999999999909</v>
      </c>
    </row>
    <row r="210" spans="1:6" x14ac:dyDescent="0.25">
      <c r="A210" s="8">
        <v>43522</v>
      </c>
      <c r="B210" s="10">
        <v>342</v>
      </c>
      <c r="C210" s="6"/>
      <c r="D210" s="9"/>
      <c r="E210" s="9" t="s">
        <v>1</v>
      </c>
      <c r="F210" s="6">
        <f>SUM(F209+B210)</f>
        <v>1195.8799999999992</v>
      </c>
    </row>
    <row r="211" spans="1:6" x14ac:dyDescent="0.25">
      <c r="A211" s="8">
        <v>43528</v>
      </c>
      <c r="B211" s="10">
        <v>50</v>
      </c>
      <c r="C211" s="6"/>
      <c r="D211" s="9"/>
      <c r="E211" s="9" t="s">
        <v>1</v>
      </c>
      <c r="F211" s="6">
        <f>SUM(F210+B211)</f>
        <v>1245.8799999999992</v>
      </c>
    </row>
    <row r="212" spans="1:6" x14ac:dyDescent="0.25">
      <c r="A212" s="8">
        <v>43535</v>
      </c>
      <c r="B212" s="10">
        <v>150</v>
      </c>
      <c r="C212" s="6"/>
      <c r="D212" s="9"/>
      <c r="E212" s="9" t="s">
        <v>1</v>
      </c>
      <c r="F212" s="6">
        <f>SUM(F211+B212)</f>
        <v>1395.8799999999992</v>
      </c>
    </row>
    <row r="213" spans="1:6" x14ac:dyDescent="0.25">
      <c r="A213" s="8">
        <v>43542</v>
      </c>
      <c r="B213" s="6"/>
      <c r="C213" s="10">
        <v>20</v>
      </c>
      <c r="D213" s="9"/>
      <c r="E213" s="9" t="s">
        <v>106</v>
      </c>
      <c r="F213" s="6">
        <f>SUM(F212-C213)</f>
        <v>1375.8799999999992</v>
      </c>
    </row>
    <row r="214" spans="1:6" x14ac:dyDescent="0.25">
      <c r="A214" s="8">
        <v>43543</v>
      </c>
      <c r="B214" s="10">
        <v>97</v>
      </c>
      <c r="C214" s="6"/>
      <c r="D214" s="9"/>
      <c r="E214" s="9" t="s">
        <v>1</v>
      </c>
      <c r="F214" s="6">
        <f>SUM(F213+B214)</f>
        <v>1472.8799999999992</v>
      </c>
    </row>
    <row r="215" spans="1:6" x14ac:dyDescent="0.25">
      <c r="A215" s="8">
        <v>43543</v>
      </c>
      <c r="B215" s="6"/>
      <c r="C215" s="10">
        <v>60.45</v>
      </c>
      <c r="D215" s="9"/>
      <c r="E215" s="9" t="s">
        <v>107</v>
      </c>
      <c r="F215" s="6">
        <f>SUM(F214-C215)</f>
        <v>1412.4299999999992</v>
      </c>
    </row>
    <row r="216" spans="1:6" x14ac:dyDescent="0.25">
      <c r="A216" s="8">
        <v>43546</v>
      </c>
      <c r="B216" s="6"/>
      <c r="C216" s="10">
        <v>78</v>
      </c>
      <c r="D216" s="9"/>
      <c r="E216" s="9" t="s">
        <v>108</v>
      </c>
      <c r="F216" s="6">
        <f>SUM(F215-C216)</f>
        <v>1334.4299999999992</v>
      </c>
    </row>
    <row r="217" spans="1:6" x14ac:dyDescent="0.25">
      <c r="A217" s="8">
        <v>43565</v>
      </c>
      <c r="B217" s="6"/>
      <c r="C217" s="10">
        <v>214</v>
      </c>
      <c r="D217" s="9"/>
      <c r="E217" s="9" t="s">
        <v>109</v>
      </c>
      <c r="F217" s="6">
        <f>SUM(F216-C217)</f>
        <v>1120.4299999999992</v>
      </c>
    </row>
    <row r="218" spans="1:6" x14ac:dyDescent="0.25">
      <c r="A218" s="8">
        <v>43577</v>
      </c>
      <c r="B218" s="10">
        <v>38</v>
      </c>
      <c r="C218" s="6"/>
      <c r="D218" s="9"/>
      <c r="E218" s="9" t="s">
        <v>1</v>
      </c>
      <c r="F218" s="6">
        <f>SUM(F217+B218)</f>
        <v>1158.4299999999992</v>
      </c>
    </row>
    <row r="219" spans="1:6" x14ac:dyDescent="0.25">
      <c r="A219" s="8">
        <v>43577</v>
      </c>
      <c r="B219" s="10">
        <v>1</v>
      </c>
      <c r="C219" s="6"/>
      <c r="D219" s="9"/>
      <c r="E219" s="9" t="s">
        <v>1</v>
      </c>
      <c r="F219" s="6">
        <f>SUM(F218+B219)</f>
        <v>1159.4299999999992</v>
      </c>
    </row>
    <row r="220" spans="1:6" x14ac:dyDescent="0.25">
      <c r="A220" s="8">
        <v>43579</v>
      </c>
      <c r="B220" s="6"/>
      <c r="C220" s="10">
        <v>329.5</v>
      </c>
      <c r="D220" s="9"/>
      <c r="E220" s="9" t="s">
        <v>110</v>
      </c>
      <c r="F220" s="6">
        <f>SUM(F219-C220)</f>
        <v>829.92999999999915</v>
      </c>
    </row>
    <row r="221" spans="1:6" x14ac:dyDescent="0.25">
      <c r="A221" s="8">
        <v>43584</v>
      </c>
      <c r="B221" s="6"/>
      <c r="C221" s="10">
        <v>32</v>
      </c>
      <c r="D221" s="9"/>
      <c r="E221" s="9" t="s">
        <v>112</v>
      </c>
      <c r="F221" s="6">
        <f>SUM(F220-C221)</f>
        <v>797.92999999999915</v>
      </c>
    </row>
    <row r="222" spans="1:6" x14ac:dyDescent="0.25">
      <c r="A222" s="8">
        <v>43585</v>
      </c>
      <c r="B222" s="6"/>
      <c r="C222" s="10">
        <v>61.25</v>
      </c>
      <c r="D222" s="9"/>
      <c r="E222" s="9" t="s">
        <v>111</v>
      </c>
      <c r="F222" s="6">
        <f>SUM(F221-C222)</f>
        <v>736.67999999999915</v>
      </c>
    </row>
    <row r="223" spans="1:6" x14ac:dyDescent="0.25">
      <c r="A223" s="8">
        <v>43591</v>
      </c>
      <c r="B223" s="10">
        <v>100</v>
      </c>
      <c r="C223" s="6"/>
      <c r="D223" s="9"/>
      <c r="E223" s="9" t="s">
        <v>1</v>
      </c>
      <c r="F223" s="6">
        <f>SUM(F222+B223)</f>
        <v>836.67999999999915</v>
      </c>
    </row>
    <row r="224" spans="1:6" x14ac:dyDescent="0.25">
      <c r="A224" s="8">
        <v>43591</v>
      </c>
      <c r="B224" s="10">
        <v>500</v>
      </c>
      <c r="C224" s="6"/>
      <c r="D224" s="9"/>
      <c r="E224" s="9" t="s">
        <v>1</v>
      </c>
      <c r="F224" s="6">
        <f>SUM(F223+B224)</f>
        <v>1336.6799999999992</v>
      </c>
    </row>
    <row r="225" spans="1:6" x14ac:dyDescent="0.25">
      <c r="A225" s="8">
        <v>43593</v>
      </c>
      <c r="B225" s="10">
        <v>163.18</v>
      </c>
      <c r="C225" s="6"/>
      <c r="D225" s="9"/>
      <c r="E225" s="9" t="s">
        <v>113</v>
      </c>
      <c r="F225" s="6">
        <f>SUM(F224+B225)</f>
        <v>1499.8599999999992</v>
      </c>
    </row>
    <row r="226" spans="1:6" x14ac:dyDescent="0.25">
      <c r="A226" s="8">
        <v>43593</v>
      </c>
      <c r="B226" s="6"/>
      <c r="C226" s="10">
        <v>1.29</v>
      </c>
      <c r="D226" s="9"/>
      <c r="E226" s="9" t="s">
        <v>114</v>
      </c>
      <c r="F226" s="6">
        <f>SUM(F225-C226)</f>
        <v>1498.5699999999993</v>
      </c>
    </row>
    <row r="227" spans="1:6" x14ac:dyDescent="0.25">
      <c r="A227" s="8">
        <v>43594</v>
      </c>
      <c r="B227" s="10">
        <v>620.70000000000005</v>
      </c>
      <c r="C227" s="6"/>
      <c r="D227" s="9"/>
      <c r="E227" s="9" t="s">
        <v>113</v>
      </c>
      <c r="F227" s="6">
        <f>SUM(F226+B227)</f>
        <v>2119.2699999999995</v>
      </c>
    </row>
    <row r="228" spans="1:6" x14ac:dyDescent="0.25">
      <c r="A228" s="8">
        <v>43595</v>
      </c>
      <c r="B228" s="6"/>
      <c r="C228" s="10">
        <v>1383.88</v>
      </c>
      <c r="D228" s="9"/>
      <c r="E228" s="9" t="s">
        <v>115</v>
      </c>
      <c r="F228" s="6">
        <f t="shared" ref="F228:F234" si="8">SUM(F227-C228)</f>
        <v>735.38999999999942</v>
      </c>
    </row>
    <row r="229" spans="1:6" x14ac:dyDescent="0.25">
      <c r="A229" s="8">
        <v>43598</v>
      </c>
      <c r="B229" s="10">
        <v>9.44</v>
      </c>
      <c r="C229" s="6"/>
      <c r="D229" s="9"/>
      <c r="E229" s="9" t="s">
        <v>113</v>
      </c>
      <c r="F229" s="6">
        <f>SUM(F228+B229)</f>
        <v>744.82999999999947</v>
      </c>
    </row>
    <row r="230" spans="1:6" x14ac:dyDescent="0.25">
      <c r="A230" s="8">
        <v>43605</v>
      </c>
      <c r="B230" s="6"/>
      <c r="C230" s="10">
        <v>78</v>
      </c>
      <c r="D230" s="9"/>
      <c r="E230" s="9" t="s">
        <v>116</v>
      </c>
      <c r="F230" s="6">
        <f t="shared" si="8"/>
        <v>666.82999999999947</v>
      </c>
    </row>
    <row r="231" spans="1:6" x14ac:dyDescent="0.25">
      <c r="A231" s="8">
        <v>43605</v>
      </c>
      <c r="B231" s="6"/>
      <c r="C231" s="10">
        <v>60.45</v>
      </c>
      <c r="D231" s="9"/>
      <c r="E231" s="9" t="s">
        <v>117</v>
      </c>
      <c r="F231" s="6">
        <f t="shared" si="8"/>
        <v>606.37999999999943</v>
      </c>
    </row>
    <row r="232" spans="1:6" x14ac:dyDescent="0.25">
      <c r="A232" s="8">
        <v>43607</v>
      </c>
      <c r="B232" s="10">
        <v>4.57</v>
      </c>
      <c r="C232" s="6"/>
      <c r="D232" s="9"/>
      <c r="E232" s="9" t="s">
        <v>113</v>
      </c>
      <c r="F232" s="6">
        <f>SUM(F231+B232)</f>
        <v>610.94999999999948</v>
      </c>
    </row>
    <row r="233" spans="1:6" x14ac:dyDescent="0.25">
      <c r="A233" s="8">
        <v>43607</v>
      </c>
      <c r="B233" s="6"/>
      <c r="C233" s="10">
        <v>100</v>
      </c>
      <c r="D233" s="9"/>
      <c r="E233" s="9" t="s">
        <v>118</v>
      </c>
      <c r="F233" s="6">
        <f t="shared" si="8"/>
        <v>510.94999999999948</v>
      </c>
    </row>
    <row r="234" spans="1:6" x14ac:dyDescent="0.25">
      <c r="A234" s="8">
        <v>43621</v>
      </c>
      <c r="B234" s="6"/>
      <c r="C234" s="10">
        <v>250</v>
      </c>
      <c r="D234" s="9"/>
      <c r="E234" s="9" t="s">
        <v>119</v>
      </c>
      <c r="F234" s="6">
        <f t="shared" si="8"/>
        <v>260.94999999999948</v>
      </c>
    </row>
    <row r="235" spans="1:6" x14ac:dyDescent="0.25">
      <c r="A235" s="8">
        <v>43626</v>
      </c>
      <c r="B235" s="10">
        <v>25</v>
      </c>
      <c r="C235" s="6"/>
      <c r="D235" s="9"/>
      <c r="E235" s="9" t="s">
        <v>1</v>
      </c>
      <c r="F235" s="6">
        <f>SUM(F234+B235)</f>
        <v>285.94999999999948</v>
      </c>
    </row>
    <row r="236" spans="1:6" x14ac:dyDescent="0.25">
      <c r="A236" s="8">
        <v>43626</v>
      </c>
      <c r="B236" s="10">
        <v>1000</v>
      </c>
      <c r="C236" s="6"/>
      <c r="D236" s="9"/>
      <c r="E236" s="9" t="s">
        <v>120</v>
      </c>
      <c r="F236" s="6">
        <f>SUM(F235+B236)</f>
        <v>1285.9499999999994</v>
      </c>
    </row>
    <row r="237" spans="1:6" x14ac:dyDescent="0.25">
      <c r="A237" s="8">
        <v>43627</v>
      </c>
      <c r="B237" s="6"/>
      <c r="C237" s="10">
        <v>150</v>
      </c>
      <c r="D237" s="9"/>
      <c r="E237" s="9" t="s">
        <v>121</v>
      </c>
      <c r="F237" s="6">
        <f>SUM(F236-C237)</f>
        <v>1135.9499999999994</v>
      </c>
    </row>
    <row r="238" spans="1:6" x14ac:dyDescent="0.25">
      <c r="A238" s="8">
        <v>43629</v>
      </c>
      <c r="B238" s="6"/>
      <c r="C238" s="10">
        <v>30</v>
      </c>
      <c r="D238" s="9"/>
      <c r="E238" s="9" t="s">
        <v>122</v>
      </c>
      <c r="F238" s="6">
        <f>SUM(F237-C238)</f>
        <v>1105.9499999999994</v>
      </c>
    </row>
    <row r="239" spans="1:6" x14ac:dyDescent="0.25">
      <c r="A239" s="8">
        <v>43648</v>
      </c>
      <c r="B239" s="6"/>
      <c r="C239" s="10">
        <v>60</v>
      </c>
      <c r="D239" s="9"/>
      <c r="E239" s="9" t="s">
        <v>123</v>
      </c>
      <c r="F239" s="6">
        <f>SUM(F238-C239)</f>
        <v>1045.9499999999994</v>
      </c>
    </row>
    <row r="240" spans="1:6" x14ac:dyDescent="0.25">
      <c r="A240" s="8">
        <v>43648</v>
      </c>
      <c r="B240" s="6"/>
      <c r="C240" s="10">
        <v>60</v>
      </c>
      <c r="D240" s="9"/>
      <c r="E240" s="9" t="s">
        <v>124</v>
      </c>
      <c r="F240" s="6">
        <f>SUM(F239-C240)</f>
        <v>985.94999999999936</v>
      </c>
    </row>
    <row r="241" spans="1:6" x14ac:dyDescent="0.25">
      <c r="A241" s="8">
        <v>43648</v>
      </c>
      <c r="B241" s="6"/>
      <c r="C241" s="10">
        <v>49.69</v>
      </c>
      <c r="D241" s="9"/>
      <c r="E241" s="9" t="s">
        <v>125</v>
      </c>
      <c r="F241" s="6">
        <f>SUM(F240-C241)</f>
        <v>936.25999999999931</v>
      </c>
    </row>
    <row r="242" spans="1:6" x14ac:dyDescent="0.25">
      <c r="A242" s="8">
        <v>43647</v>
      </c>
      <c r="B242" s="10">
        <v>250</v>
      </c>
      <c r="C242" s="6"/>
      <c r="D242" s="9"/>
      <c r="E242" s="9" t="s">
        <v>126</v>
      </c>
      <c r="F242" s="6">
        <f>SUM(F241+B242)</f>
        <v>1186.2599999999993</v>
      </c>
    </row>
    <row r="243" spans="1:6" x14ac:dyDescent="0.25">
      <c r="A243" s="8">
        <v>43647</v>
      </c>
      <c r="B243" s="10">
        <v>100</v>
      </c>
      <c r="C243" s="6"/>
      <c r="D243" s="9"/>
      <c r="E243" s="9" t="s">
        <v>127</v>
      </c>
      <c r="F243" s="6">
        <f>SUM(F242+B243)</f>
        <v>1286.2599999999993</v>
      </c>
    </row>
    <row r="244" spans="1:6" x14ac:dyDescent="0.25">
      <c r="A244" s="8">
        <v>43644</v>
      </c>
      <c r="B244" s="6"/>
      <c r="C244" s="10">
        <v>1.29</v>
      </c>
      <c r="D244" s="9"/>
      <c r="E244" s="9" t="s">
        <v>128</v>
      </c>
      <c r="F244" s="6">
        <f>SUM(F243-C244)</f>
        <v>1284.9699999999993</v>
      </c>
    </row>
    <row r="245" spans="1:6" x14ac:dyDescent="0.25">
      <c r="A245" s="8">
        <v>43637</v>
      </c>
      <c r="B245" s="6"/>
      <c r="C245" s="10">
        <v>78</v>
      </c>
      <c r="D245" s="9"/>
      <c r="E245" s="9" t="s">
        <v>129</v>
      </c>
      <c r="F245" s="6">
        <f>SUM(F244-C245)</f>
        <v>1206.9699999999993</v>
      </c>
    </row>
    <row r="246" spans="1:6" x14ac:dyDescent="0.25">
      <c r="A246" s="8">
        <v>43633</v>
      </c>
      <c r="B246" s="10">
        <v>25</v>
      </c>
      <c r="C246" s="6"/>
      <c r="D246" s="9"/>
      <c r="E246" s="9" t="s">
        <v>1</v>
      </c>
      <c r="F246" s="6">
        <f>SUM(F245+B246)</f>
        <v>1231.9699999999993</v>
      </c>
    </row>
    <row r="247" spans="1:6" x14ac:dyDescent="0.25">
      <c r="A247" s="8">
        <v>43655</v>
      </c>
      <c r="B247" s="6"/>
      <c r="C247" s="10">
        <v>13.23</v>
      </c>
      <c r="D247" s="9"/>
      <c r="E247" s="9" t="s">
        <v>130</v>
      </c>
      <c r="F247" s="6">
        <f t="shared" ref="F247:F257" si="9">SUM(F246-C247)</f>
        <v>1218.7399999999993</v>
      </c>
    </row>
    <row r="248" spans="1:6" x14ac:dyDescent="0.25">
      <c r="A248" s="8">
        <v>43656</v>
      </c>
      <c r="B248" s="6"/>
      <c r="C248" s="10">
        <v>1.29</v>
      </c>
      <c r="D248" s="9"/>
      <c r="E248" s="9" t="s">
        <v>128</v>
      </c>
      <c r="F248" s="6">
        <f t="shared" si="9"/>
        <v>1217.4499999999994</v>
      </c>
    </row>
    <row r="249" spans="1:6" x14ac:dyDescent="0.25">
      <c r="A249" s="8">
        <v>43662</v>
      </c>
      <c r="B249" s="6"/>
      <c r="C249" s="10">
        <v>13.04</v>
      </c>
      <c r="D249" s="9"/>
      <c r="E249" s="9" t="s">
        <v>130</v>
      </c>
      <c r="F249" s="6">
        <f t="shared" si="9"/>
        <v>1204.4099999999994</v>
      </c>
    </row>
    <row r="250" spans="1:6" x14ac:dyDescent="0.25">
      <c r="A250" s="8">
        <v>43661</v>
      </c>
      <c r="B250" s="6"/>
      <c r="C250" s="10">
        <v>25</v>
      </c>
      <c r="D250" s="9"/>
      <c r="E250" s="9" t="s">
        <v>131</v>
      </c>
      <c r="F250" s="6">
        <f t="shared" si="9"/>
        <v>1179.4099999999994</v>
      </c>
    </row>
    <row r="251" spans="1:6" x14ac:dyDescent="0.25">
      <c r="A251" s="8">
        <v>43665</v>
      </c>
      <c r="B251" s="6"/>
      <c r="C251" s="10">
        <v>44.29</v>
      </c>
      <c r="D251" s="9"/>
      <c r="E251" s="9" t="s">
        <v>132</v>
      </c>
      <c r="F251" s="6">
        <f t="shared" si="9"/>
        <v>1135.1199999999994</v>
      </c>
    </row>
    <row r="252" spans="1:6" x14ac:dyDescent="0.25">
      <c r="A252" s="8">
        <v>43672</v>
      </c>
      <c r="B252" s="6"/>
      <c r="C252" s="10">
        <v>39.86</v>
      </c>
      <c r="D252" s="9"/>
      <c r="E252" s="9" t="s">
        <v>133</v>
      </c>
      <c r="F252" s="6">
        <f t="shared" si="9"/>
        <v>1095.2599999999995</v>
      </c>
    </row>
    <row r="253" spans="1:6" x14ac:dyDescent="0.25">
      <c r="A253" s="8">
        <v>43668</v>
      </c>
      <c r="B253" s="10">
        <v>33</v>
      </c>
      <c r="C253" s="6"/>
      <c r="D253" s="9"/>
      <c r="E253" s="9" t="s">
        <v>134</v>
      </c>
      <c r="F253" s="6">
        <f>SUM(F252+B253)</f>
        <v>1128.2599999999995</v>
      </c>
    </row>
    <row r="254" spans="1:6" x14ac:dyDescent="0.25">
      <c r="A254" s="8">
        <v>43679</v>
      </c>
      <c r="B254" s="6"/>
      <c r="C254" s="10">
        <v>1.29</v>
      </c>
      <c r="D254" s="9"/>
      <c r="E254" s="9" t="s">
        <v>135</v>
      </c>
      <c r="F254" s="6">
        <f t="shared" si="9"/>
        <v>1126.9699999999996</v>
      </c>
    </row>
    <row r="255" spans="1:6" x14ac:dyDescent="0.25">
      <c r="A255" s="8">
        <v>43674</v>
      </c>
      <c r="B255" s="6"/>
      <c r="C255" s="10">
        <v>8.23</v>
      </c>
      <c r="D255" s="9"/>
      <c r="E255" s="9" t="s">
        <v>130</v>
      </c>
      <c r="F255" s="6">
        <f t="shared" si="9"/>
        <v>1118.7399999999996</v>
      </c>
    </row>
    <row r="256" spans="1:6" x14ac:dyDescent="0.25">
      <c r="A256" s="8">
        <v>43675</v>
      </c>
      <c r="B256" s="6"/>
      <c r="C256" s="10">
        <v>111</v>
      </c>
      <c r="D256" s="9"/>
      <c r="E256" s="9" t="s">
        <v>136</v>
      </c>
      <c r="F256" s="6">
        <f t="shared" si="9"/>
        <v>1007.7399999999996</v>
      </c>
    </row>
    <row r="257" spans="1:6" x14ac:dyDescent="0.25">
      <c r="A257" s="8">
        <v>43675</v>
      </c>
      <c r="B257" s="6"/>
      <c r="C257" s="10">
        <v>97.5</v>
      </c>
      <c r="D257" s="9"/>
      <c r="E257" s="9" t="s">
        <v>137</v>
      </c>
      <c r="F257" s="6">
        <f t="shared" si="9"/>
        <v>910.23999999999955</v>
      </c>
    </row>
    <row r="258" spans="1:6" x14ac:dyDescent="0.25">
      <c r="A258" s="8">
        <v>43682</v>
      </c>
      <c r="B258" s="10">
        <v>20</v>
      </c>
      <c r="C258" s="6"/>
      <c r="D258" s="9"/>
      <c r="E258" s="9" t="s">
        <v>50</v>
      </c>
      <c r="F258" s="6">
        <f>SUM(F257+B258)</f>
        <v>930.23999999999955</v>
      </c>
    </row>
    <row r="259" spans="1:6" x14ac:dyDescent="0.25">
      <c r="A259" s="8">
        <v>43682</v>
      </c>
      <c r="B259" s="10">
        <v>84.15</v>
      </c>
      <c r="C259" s="6"/>
      <c r="D259" s="9"/>
      <c r="E259" s="9" t="s">
        <v>50</v>
      </c>
      <c r="F259" s="6">
        <f>SUM(F258+B259)</f>
        <v>1014.3899999999995</v>
      </c>
    </row>
    <row r="260" spans="1:6" x14ac:dyDescent="0.25">
      <c r="A260" s="8">
        <v>43689</v>
      </c>
      <c r="B260" s="6"/>
      <c r="C260" s="10">
        <v>10.96</v>
      </c>
      <c r="D260" s="9"/>
      <c r="E260" s="9" t="s">
        <v>138</v>
      </c>
      <c r="F260" s="6">
        <f t="shared" ref="F260:F272" si="10">SUM(F259-C260)</f>
        <v>1003.4299999999995</v>
      </c>
    </row>
    <row r="261" spans="1:6" x14ac:dyDescent="0.25">
      <c r="A261" s="8">
        <v>43691</v>
      </c>
      <c r="B261" s="6"/>
      <c r="C261" s="10">
        <v>100</v>
      </c>
      <c r="D261" s="9"/>
      <c r="E261" s="9" t="s">
        <v>139</v>
      </c>
      <c r="F261" s="6">
        <f t="shared" si="10"/>
        <v>903.4299999999995</v>
      </c>
    </row>
    <row r="262" spans="1:6" x14ac:dyDescent="0.25">
      <c r="A262" s="8">
        <v>43690</v>
      </c>
      <c r="B262" s="6"/>
      <c r="C262" s="10">
        <v>1.29</v>
      </c>
      <c r="D262" s="9"/>
      <c r="E262" s="9" t="s">
        <v>135</v>
      </c>
      <c r="F262" s="6">
        <f t="shared" si="10"/>
        <v>902.13999999999953</v>
      </c>
    </row>
    <row r="263" spans="1:6" x14ac:dyDescent="0.25">
      <c r="A263" s="8">
        <v>43695</v>
      </c>
      <c r="B263" s="6"/>
      <c r="C263" s="10">
        <v>13.06</v>
      </c>
      <c r="D263" s="9"/>
      <c r="E263" s="9" t="s">
        <v>138</v>
      </c>
      <c r="F263" s="6">
        <f t="shared" si="10"/>
        <v>889.07999999999959</v>
      </c>
    </row>
    <row r="264" spans="1:6" x14ac:dyDescent="0.25">
      <c r="A264" s="8">
        <v>43696</v>
      </c>
      <c r="B264" s="6"/>
      <c r="C264" s="10">
        <v>78</v>
      </c>
      <c r="D264" s="9"/>
      <c r="E264" s="9" t="s">
        <v>140</v>
      </c>
      <c r="F264" s="6">
        <f t="shared" si="10"/>
        <v>811.07999999999959</v>
      </c>
    </row>
    <row r="265" spans="1:6" x14ac:dyDescent="0.25">
      <c r="A265" s="8">
        <v>43696</v>
      </c>
      <c r="B265" s="6"/>
      <c r="C265" s="10">
        <v>12.83</v>
      </c>
      <c r="D265" s="9"/>
      <c r="E265" s="9" t="s">
        <v>138</v>
      </c>
      <c r="F265" s="6">
        <f t="shared" si="10"/>
        <v>798.24999999999955</v>
      </c>
    </row>
    <row r="266" spans="1:6" x14ac:dyDescent="0.25">
      <c r="A266" s="8">
        <v>43699</v>
      </c>
      <c r="B266" s="6"/>
      <c r="C266" s="10">
        <v>205.48</v>
      </c>
      <c r="D266" s="9"/>
      <c r="E266" s="9" t="s">
        <v>141</v>
      </c>
      <c r="F266" s="6">
        <f t="shared" si="10"/>
        <v>592.76999999999953</v>
      </c>
    </row>
    <row r="267" spans="1:6" x14ac:dyDescent="0.25">
      <c r="A267" s="8">
        <v>43699</v>
      </c>
      <c r="B267" s="6"/>
      <c r="C267" s="10">
        <v>1.29</v>
      </c>
      <c r="D267" s="9"/>
      <c r="E267" s="9" t="s">
        <v>135</v>
      </c>
      <c r="F267" s="6">
        <f t="shared" si="10"/>
        <v>591.47999999999956</v>
      </c>
    </row>
    <row r="268" spans="1:6" x14ac:dyDescent="0.25">
      <c r="A268" s="3">
        <v>43719</v>
      </c>
      <c r="C268" s="17">
        <v>129</v>
      </c>
      <c r="E268" s="4" t="s">
        <v>143</v>
      </c>
      <c r="F268" s="6">
        <f t="shared" si="10"/>
        <v>462.47999999999956</v>
      </c>
    </row>
    <row r="269" spans="1:6" x14ac:dyDescent="0.25">
      <c r="A269" s="3">
        <v>43718</v>
      </c>
      <c r="C269" s="17">
        <v>13.23</v>
      </c>
      <c r="E269" s="9" t="s">
        <v>138</v>
      </c>
      <c r="F269" s="6">
        <f t="shared" si="10"/>
        <v>449.24999999999955</v>
      </c>
    </row>
    <row r="270" spans="1:6" x14ac:dyDescent="0.25">
      <c r="A270" s="3">
        <v>43724</v>
      </c>
      <c r="B270" s="17">
        <v>308.41000000000003</v>
      </c>
      <c r="E270" s="4" t="s">
        <v>144</v>
      </c>
      <c r="F270" s="6">
        <f>SUM(F269+B270)</f>
        <v>757.65999999999963</v>
      </c>
    </row>
    <row r="271" spans="1:6" x14ac:dyDescent="0.25">
      <c r="A271" s="3">
        <v>43727</v>
      </c>
      <c r="C271" s="17">
        <v>145.99</v>
      </c>
      <c r="E271" s="4" t="s">
        <v>145</v>
      </c>
      <c r="F271" s="6">
        <f t="shared" si="10"/>
        <v>611.66999999999962</v>
      </c>
    </row>
    <row r="272" spans="1:6" x14ac:dyDescent="0.25">
      <c r="A272" s="3">
        <v>43731</v>
      </c>
      <c r="C272" s="17">
        <v>334</v>
      </c>
      <c r="E272" s="4" t="s">
        <v>146</v>
      </c>
      <c r="F272" s="6">
        <f t="shared" si="10"/>
        <v>277.66999999999962</v>
      </c>
    </row>
    <row r="273" spans="1:6" x14ac:dyDescent="0.25">
      <c r="A273" s="3">
        <v>43732</v>
      </c>
      <c r="B273" s="17">
        <v>334</v>
      </c>
      <c r="E273" s="4" t="s">
        <v>147</v>
      </c>
      <c r="F273" s="6">
        <f>SUM(F272+B273)</f>
        <v>611.66999999999962</v>
      </c>
    </row>
    <row r="274" spans="1:6" x14ac:dyDescent="0.25">
      <c r="A274" s="3">
        <v>43732</v>
      </c>
      <c r="B274" s="17">
        <v>100</v>
      </c>
      <c r="E274" s="4" t="s">
        <v>148</v>
      </c>
      <c r="F274" s="6">
        <f>SUM(F273+B274)</f>
        <v>711.66999999999962</v>
      </c>
    </row>
    <row r="275" spans="1:6" x14ac:dyDescent="0.25">
      <c r="A275" s="3">
        <v>43738</v>
      </c>
      <c r="C275" s="17">
        <v>63.71</v>
      </c>
      <c r="E275" s="4" t="s">
        <v>149</v>
      </c>
      <c r="F275" s="6">
        <f t="shared" ref="F275:F291" si="11">SUM(F274-C275)</f>
        <v>647.95999999999958</v>
      </c>
    </row>
    <row r="276" spans="1:6" x14ac:dyDescent="0.25">
      <c r="A276" s="3">
        <v>43737</v>
      </c>
      <c r="C276" s="17">
        <v>13.55</v>
      </c>
      <c r="E276" s="4" t="s">
        <v>138</v>
      </c>
      <c r="F276" s="6">
        <f t="shared" si="11"/>
        <v>634.40999999999963</v>
      </c>
    </row>
    <row r="277" spans="1:6" x14ac:dyDescent="0.25">
      <c r="A277" s="3">
        <v>43737</v>
      </c>
      <c r="C277" s="17">
        <v>15.37</v>
      </c>
      <c r="E277" s="4" t="s">
        <v>150</v>
      </c>
      <c r="F277" s="6">
        <f t="shared" si="11"/>
        <v>619.03999999999962</v>
      </c>
    </row>
    <row r="278" spans="1:6" x14ac:dyDescent="0.25">
      <c r="A278" s="3">
        <v>43737</v>
      </c>
      <c r="C278" s="17">
        <v>5</v>
      </c>
      <c r="E278" s="4" t="s">
        <v>151</v>
      </c>
      <c r="F278" s="6">
        <f t="shared" si="11"/>
        <v>614.03999999999962</v>
      </c>
    </row>
    <row r="279" spans="1:6" x14ac:dyDescent="0.25">
      <c r="A279" s="3">
        <v>43740</v>
      </c>
      <c r="B279" s="17">
        <v>85</v>
      </c>
      <c r="E279" s="4" t="s">
        <v>152</v>
      </c>
      <c r="F279" s="6">
        <f>SUM(F278+B279)</f>
        <v>699.03999999999962</v>
      </c>
    </row>
    <row r="280" spans="1:6" x14ac:dyDescent="0.25">
      <c r="A280" s="3">
        <v>43742</v>
      </c>
      <c r="C280" s="17">
        <v>400</v>
      </c>
      <c r="E280" s="4" t="s">
        <v>153</v>
      </c>
      <c r="F280" s="6">
        <f t="shared" si="11"/>
        <v>299.03999999999962</v>
      </c>
    </row>
    <row r="281" spans="1:6" x14ac:dyDescent="0.25">
      <c r="A281" s="3">
        <v>43745</v>
      </c>
      <c r="C281" s="17">
        <v>97.5</v>
      </c>
      <c r="E281" s="4" t="s">
        <v>154</v>
      </c>
      <c r="F281" s="6">
        <f t="shared" si="11"/>
        <v>201.53999999999962</v>
      </c>
    </row>
    <row r="282" spans="1:6" x14ac:dyDescent="0.25">
      <c r="A282" s="3">
        <v>43745</v>
      </c>
      <c r="C282" s="17">
        <v>14.72</v>
      </c>
      <c r="E282" s="4" t="s">
        <v>138</v>
      </c>
      <c r="F282" s="6">
        <f t="shared" si="11"/>
        <v>186.81999999999962</v>
      </c>
    </row>
    <row r="283" spans="1:6" x14ac:dyDescent="0.25">
      <c r="A283" s="3">
        <v>43750</v>
      </c>
      <c r="C283" s="17">
        <v>14.8</v>
      </c>
      <c r="E283" s="4" t="s">
        <v>155</v>
      </c>
      <c r="F283" s="6">
        <f t="shared" si="11"/>
        <v>172.01999999999961</v>
      </c>
    </row>
    <row r="284" spans="1:6" x14ac:dyDescent="0.25">
      <c r="A284" s="3">
        <v>43751</v>
      </c>
      <c r="C284" s="17">
        <v>15.44</v>
      </c>
      <c r="E284" s="4" t="s">
        <v>138</v>
      </c>
      <c r="F284" s="6">
        <f t="shared" si="11"/>
        <v>156.57999999999961</v>
      </c>
    </row>
    <row r="285" spans="1:6" x14ac:dyDescent="0.25">
      <c r="A285" s="3">
        <v>43759</v>
      </c>
      <c r="C285" s="17">
        <v>233.43</v>
      </c>
      <c r="E285" s="4" t="s">
        <v>156</v>
      </c>
      <c r="F285" s="6">
        <f t="shared" si="11"/>
        <v>-76.850000000000392</v>
      </c>
    </row>
    <row r="286" spans="1:6" x14ac:dyDescent="0.25">
      <c r="A286" s="3">
        <v>43759</v>
      </c>
      <c r="C286" s="17">
        <v>78</v>
      </c>
      <c r="E286" s="4" t="s">
        <v>157</v>
      </c>
      <c r="F286" s="6">
        <f t="shared" si="11"/>
        <v>-154.85000000000039</v>
      </c>
    </row>
    <row r="287" spans="1:6" x14ac:dyDescent="0.25">
      <c r="A287" s="3">
        <v>43759</v>
      </c>
      <c r="B287" s="17">
        <v>654.85</v>
      </c>
      <c r="E287" s="4" t="s">
        <v>158</v>
      </c>
      <c r="F287" s="6">
        <f>SUM(F286+B287)</f>
        <v>499.99999999999966</v>
      </c>
    </row>
    <row r="288" spans="1:6" x14ac:dyDescent="0.25">
      <c r="A288" s="3">
        <v>43769</v>
      </c>
      <c r="C288" s="17">
        <v>10</v>
      </c>
      <c r="E288" s="4" t="s">
        <v>161</v>
      </c>
      <c r="F288" s="6">
        <f t="shared" si="11"/>
        <v>489.99999999999966</v>
      </c>
    </row>
    <row r="289" spans="1:6" x14ac:dyDescent="0.25">
      <c r="A289" s="3">
        <v>43772</v>
      </c>
      <c r="C289" s="17">
        <v>10</v>
      </c>
      <c r="E289" s="4" t="s">
        <v>162</v>
      </c>
      <c r="F289" s="6">
        <f t="shared" si="11"/>
        <v>479.99999999999966</v>
      </c>
    </row>
    <row r="290" spans="1:6" x14ac:dyDescent="0.25">
      <c r="A290" s="3">
        <v>43765</v>
      </c>
      <c r="C290" s="17">
        <v>14.94</v>
      </c>
      <c r="E290" s="4" t="s">
        <v>163</v>
      </c>
      <c r="F290" s="6">
        <f t="shared" si="11"/>
        <v>465.05999999999966</v>
      </c>
    </row>
    <row r="291" spans="1:6" x14ac:dyDescent="0.25">
      <c r="A291" s="3">
        <v>43779</v>
      </c>
      <c r="C291" s="17">
        <v>16.100000000000001</v>
      </c>
      <c r="E291" s="4" t="s">
        <v>163</v>
      </c>
      <c r="F291" s="6">
        <f t="shared" si="11"/>
        <v>448.95999999999964</v>
      </c>
    </row>
    <row r="292" spans="1:6" x14ac:dyDescent="0.25">
      <c r="A292" s="3">
        <v>43779</v>
      </c>
      <c r="B292" s="17">
        <v>100</v>
      </c>
      <c r="E292" s="4" t="s">
        <v>164</v>
      </c>
      <c r="F292" s="6">
        <f>SUM(F291+B292)</f>
        <v>548.95999999999958</v>
      </c>
    </row>
    <row r="293" spans="1:6" x14ac:dyDescent="0.25">
      <c r="A293" s="3">
        <v>43779</v>
      </c>
      <c r="B293" s="17">
        <v>155</v>
      </c>
      <c r="E293" s="4" t="s">
        <v>165</v>
      </c>
      <c r="F293" s="6">
        <f>SUM(F292+B293)</f>
        <v>703.95999999999958</v>
      </c>
    </row>
    <row r="294" spans="1:6" x14ac:dyDescent="0.25">
      <c r="A294" s="3">
        <v>43782</v>
      </c>
      <c r="C294" s="17">
        <v>38</v>
      </c>
      <c r="E294" s="4" t="s">
        <v>166</v>
      </c>
      <c r="F294" s="6">
        <f>SUM(F293-C294)</f>
        <v>665.95999999999958</v>
      </c>
    </row>
    <row r="295" spans="1:6" x14ac:dyDescent="0.25">
      <c r="A295" s="3">
        <v>43786</v>
      </c>
      <c r="C295" s="17">
        <v>14.5</v>
      </c>
      <c r="E295" s="4" t="s">
        <v>163</v>
      </c>
      <c r="F295" s="6">
        <f t="shared" ref="F295:F307" si="12">SUM(F294-C295)</f>
        <v>651.45999999999958</v>
      </c>
    </row>
    <row r="296" spans="1:6" x14ac:dyDescent="0.25">
      <c r="A296" s="3">
        <v>43788</v>
      </c>
      <c r="C296" s="17">
        <v>74.08</v>
      </c>
      <c r="E296" s="4" t="s">
        <v>169</v>
      </c>
      <c r="F296" s="6">
        <f t="shared" si="12"/>
        <v>577.37999999999954</v>
      </c>
    </row>
    <row r="297" spans="1:6" x14ac:dyDescent="0.25">
      <c r="A297" s="3">
        <v>43793</v>
      </c>
      <c r="C297" s="17">
        <v>16.100000000000001</v>
      </c>
      <c r="E297" s="4" t="s">
        <v>170</v>
      </c>
      <c r="F297" s="6">
        <f t="shared" si="12"/>
        <v>561.27999999999952</v>
      </c>
    </row>
    <row r="298" spans="1:6" x14ac:dyDescent="0.25">
      <c r="A298" s="3">
        <v>43802</v>
      </c>
      <c r="B298" s="17">
        <v>121</v>
      </c>
      <c r="E298" s="4" t="s">
        <v>171</v>
      </c>
      <c r="F298" s="6">
        <f>SUM(F297+B298)</f>
        <v>682.27999999999952</v>
      </c>
    </row>
    <row r="299" spans="1:6" x14ac:dyDescent="0.25">
      <c r="A299" s="3">
        <v>43802</v>
      </c>
      <c r="C299" s="17">
        <v>55.48</v>
      </c>
      <c r="E299" s="4" t="s">
        <v>172</v>
      </c>
      <c r="F299" s="6">
        <f t="shared" si="12"/>
        <v>626.7999999999995</v>
      </c>
    </row>
    <row r="300" spans="1:6" x14ac:dyDescent="0.25">
      <c r="A300" s="3">
        <v>43800</v>
      </c>
      <c r="C300" s="17">
        <v>16.059999999999999</v>
      </c>
      <c r="E300" s="4" t="s">
        <v>163</v>
      </c>
      <c r="F300" s="6">
        <f t="shared" si="12"/>
        <v>610.73999999999955</v>
      </c>
    </row>
    <row r="301" spans="1:6" x14ac:dyDescent="0.25">
      <c r="A301" s="3">
        <v>43807</v>
      </c>
      <c r="C301" s="17">
        <v>16.11</v>
      </c>
      <c r="E301" s="4" t="s">
        <v>170</v>
      </c>
      <c r="F301" s="6">
        <f t="shared" si="12"/>
        <v>594.62999999999954</v>
      </c>
    </row>
    <row r="302" spans="1:6" x14ac:dyDescent="0.25">
      <c r="A302" s="3">
        <v>43815</v>
      </c>
      <c r="C302" s="17">
        <v>47.5</v>
      </c>
      <c r="E302" s="4" t="s">
        <v>173</v>
      </c>
      <c r="F302" s="6">
        <f t="shared" si="12"/>
        <v>547.12999999999954</v>
      </c>
    </row>
    <row r="303" spans="1:6" x14ac:dyDescent="0.25">
      <c r="A303" s="3">
        <v>43814</v>
      </c>
      <c r="C303" s="17">
        <v>12.45</v>
      </c>
      <c r="E303" s="4" t="s">
        <v>170</v>
      </c>
      <c r="F303" s="6">
        <f t="shared" si="12"/>
        <v>534.6799999999995</v>
      </c>
    </row>
    <row r="304" spans="1:6" x14ac:dyDescent="0.25">
      <c r="A304" s="3">
        <v>43822</v>
      </c>
      <c r="B304" s="17">
        <v>93</v>
      </c>
      <c r="E304" s="4" t="s">
        <v>8</v>
      </c>
      <c r="F304" s="6">
        <f>SUM(F303+B304)</f>
        <v>627.6799999999995</v>
      </c>
    </row>
    <row r="305" spans="1:6" x14ac:dyDescent="0.25">
      <c r="A305" s="3">
        <v>43823</v>
      </c>
      <c r="C305" s="17">
        <v>246.79</v>
      </c>
      <c r="E305" s="4" t="s">
        <v>174</v>
      </c>
      <c r="F305" s="6">
        <f t="shared" si="12"/>
        <v>380.88999999999953</v>
      </c>
    </row>
    <row r="306" spans="1:6" x14ac:dyDescent="0.25">
      <c r="A306" s="3">
        <v>43818</v>
      </c>
      <c r="C306" s="17">
        <v>71.2</v>
      </c>
      <c r="E306" s="4" t="s">
        <v>175</v>
      </c>
      <c r="F306" s="6">
        <f t="shared" si="12"/>
        <v>309.68999999999954</v>
      </c>
    </row>
    <row r="307" spans="1:6" x14ac:dyDescent="0.25">
      <c r="A307" s="3">
        <v>43823</v>
      </c>
      <c r="C307" s="17">
        <v>42.8</v>
      </c>
      <c r="E307" s="4" t="s">
        <v>176</v>
      </c>
      <c r="F307" s="6">
        <f t="shared" si="12"/>
        <v>266.88999999999953</v>
      </c>
    </row>
    <row r="308" spans="1:6" x14ac:dyDescent="0.25">
      <c r="A308" s="3">
        <v>43826</v>
      </c>
      <c r="B308" s="17">
        <v>200</v>
      </c>
      <c r="E308" s="4" t="s">
        <v>177</v>
      </c>
      <c r="F308" s="6">
        <f>SUM(F307+B308)</f>
        <v>466.88999999999953</v>
      </c>
    </row>
    <row r="309" spans="1:6" x14ac:dyDescent="0.25">
      <c r="A309" s="3">
        <v>43829</v>
      </c>
      <c r="B309" s="17">
        <v>50</v>
      </c>
      <c r="E309" s="4" t="s">
        <v>8</v>
      </c>
      <c r="F309" s="6">
        <f>SUM(F308+B309)</f>
        <v>516.88999999999953</v>
      </c>
    </row>
    <row r="310" spans="1:6" x14ac:dyDescent="0.25">
      <c r="A310" s="3">
        <v>43829</v>
      </c>
      <c r="C310" s="17">
        <v>15.28</v>
      </c>
      <c r="E310" s="4" t="s">
        <v>163</v>
      </c>
      <c r="F310" s="6">
        <f>SUM(F309-C310)</f>
        <v>501.60999999999956</v>
      </c>
    </row>
    <row r="311" spans="1:6" x14ac:dyDescent="0.25">
      <c r="A311" s="26" t="s">
        <v>167</v>
      </c>
      <c r="B311" s="10">
        <f>SUM(B204:B310)</f>
        <v>6001.1600000000008</v>
      </c>
      <c r="C311" s="10">
        <f>SUM(C204:C310)</f>
        <v>6479.1399999999985</v>
      </c>
    </row>
    <row r="312" spans="1:6" x14ac:dyDescent="0.25">
      <c r="A312" s="25" t="s">
        <v>179</v>
      </c>
    </row>
    <row r="313" spans="1:6" x14ac:dyDescent="0.25">
      <c r="A313" s="3">
        <v>43842</v>
      </c>
      <c r="B313" s="27">
        <v>500</v>
      </c>
      <c r="E313" s="4" t="s">
        <v>178</v>
      </c>
      <c r="F313" s="6">
        <f>SUM(F310+B313)</f>
        <v>1001.6099999999996</v>
      </c>
    </row>
    <row r="314" spans="1:6" x14ac:dyDescent="0.25">
      <c r="A314" s="3">
        <v>43842</v>
      </c>
      <c r="B314" s="27">
        <v>94</v>
      </c>
      <c r="E314" s="4" t="s">
        <v>188</v>
      </c>
      <c r="F314" s="6">
        <f>SUM(F313+B314)</f>
        <v>1095.6099999999997</v>
      </c>
    </row>
    <row r="315" spans="1:6" x14ac:dyDescent="0.25">
      <c r="A315" s="3">
        <v>43841</v>
      </c>
      <c r="B315" s="27">
        <v>10</v>
      </c>
      <c r="E315" s="4" t="s">
        <v>187</v>
      </c>
      <c r="F315" s="6">
        <f>SUM(F314+B315)</f>
        <v>1105.6099999999997</v>
      </c>
    </row>
    <row r="316" spans="1:6" x14ac:dyDescent="0.25">
      <c r="A316" s="3">
        <v>43848</v>
      </c>
      <c r="C316" s="27">
        <v>61.25</v>
      </c>
      <c r="E316" s="4" t="s">
        <v>180</v>
      </c>
      <c r="F316" s="6">
        <f>SUM(F315-C316)</f>
        <v>1044.3599999999997</v>
      </c>
    </row>
    <row r="317" spans="1:6" x14ac:dyDescent="0.25">
      <c r="A317" s="3">
        <v>43854</v>
      </c>
      <c r="C317" s="27">
        <v>38</v>
      </c>
      <c r="E317" s="4" t="s">
        <v>216</v>
      </c>
      <c r="F317" s="6">
        <f>SUM(F316-C317)</f>
        <v>1006.3599999999997</v>
      </c>
    </row>
    <row r="318" spans="1:6" x14ac:dyDescent="0.25">
      <c r="A318" s="3">
        <v>43858</v>
      </c>
      <c r="C318" s="27">
        <v>1.99</v>
      </c>
      <c r="E318" s="4" t="s">
        <v>186</v>
      </c>
      <c r="F318" s="6">
        <f>SUM(F317-C318)</f>
        <v>1004.3699999999997</v>
      </c>
    </row>
    <row r="319" spans="1:6" x14ac:dyDescent="0.25">
      <c r="A319" s="3">
        <v>43860</v>
      </c>
      <c r="B319" s="27">
        <v>70.790000000000006</v>
      </c>
      <c r="E319" s="4" t="s">
        <v>185</v>
      </c>
      <c r="F319" s="6">
        <f>SUM(F318+B319)</f>
        <v>1075.1599999999996</v>
      </c>
    </row>
    <row r="320" spans="1:6" x14ac:dyDescent="0.25">
      <c r="A320" s="3">
        <v>43860</v>
      </c>
      <c r="C320" s="27">
        <v>125.05</v>
      </c>
      <c r="E320" s="4" t="s">
        <v>184</v>
      </c>
      <c r="F320" s="6">
        <f>SUM(F319-C320)</f>
        <v>950.10999999999967</v>
      </c>
    </row>
    <row r="321" spans="1:6" x14ac:dyDescent="0.25">
      <c r="A321" s="3">
        <v>43864</v>
      </c>
      <c r="B321" s="27">
        <v>4.4000000000000004</v>
      </c>
      <c r="E321" s="4" t="s">
        <v>183</v>
      </c>
      <c r="F321" s="6">
        <f>SUM(F320+B321)</f>
        <v>954.50999999999965</v>
      </c>
    </row>
    <row r="322" spans="1:6" x14ac:dyDescent="0.25">
      <c r="A322" s="3">
        <v>43864</v>
      </c>
      <c r="C322" s="27">
        <v>118.75</v>
      </c>
      <c r="E322" s="4" t="s">
        <v>182</v>
      </c>
      <c r="F322" s="6">
        <f t="shared" ref="F322:F333" si="13">SUM(F321-C322)</f>
        <v>835.75999999999965</v>
      </c>
    </row>
    <row r="323" spans="1:6" x14ac:dyDescent="0.25">
      <c r="A323" s="3">
        <v>43863</v>
      </c>
      <c r="C323" s="27">
        <v>15.49</v>
      </c>
      <c r="E323" s="4" t="s">
        <v>163</v>
      </c>
      <c r="F323" s="6">
        <f t="shared" si="13"/>
        <v>820.26999999999964</v>
      </c>
    </row>
    <row r="324" spans="1:6" x14ac:dyDescent="0.25">
      <c r="A324" s="3">
        <v>43867</v>
      </c>
      <c r="B324" s="27">
        <v>116</v>
      </c>
      <c r="E324" s="4" t="s">
        <v>1</v>
      </c>
      <c r="F324" s="6">
        <f>SUM(F323+B324)</f>
        <v>936.26999999999964</v>
      </c>
    </row>
    <row r="325" spans="1:6" x14ac:dyDescent="0.25">
      <c r="A325" s="3">
        <v>43871</v>
      </c>
      <c r="B325" s="27">
        <v>55</v>
      </c>
      <c r="E325" s="4" t="s">
        <v>192</v>
      </c>
      <c r="F325" s="6">
        <f>SUM(F324+B325)</f>
        <v>991.26999999999964</v>
      </c>
    </row>
    <row r="326" spans="1:6" x14ac:dyDescent="0.25">
      <c r="A326" s="3">
        <v>43871</v>
      </c>
      <c r="B326" s="27">
        <v>10</v>
      </c>
      <c r="E326" s="4" t="s">
        <v>191</v>
      </c>
      <c r="F326" s="6">
        <f>SUM(F325+B326)</f>
        <v>1001.2699999999996</v>
      </c>
    </row>
    <row r="327" spans="1:6" x14ac:dyDescent="0.25">
      <c r="A327" s="3">
        <v>43879</v>
      </c>
      <c r="C327" s="27">
        <v>13.93</v>
      </c>
      <c r="E327" s="4" t="s">
        <v>163</v>
      </c>
      <c r="F327" s="6">
        <f t="shared" si="13"/>
        <v>987.33999999999969</v>
      </c>
    </row>
    <row r="328" spans="1:6" x14ac:dyDescent="0.25">
      <c r="A328" s="3">
        <v>43872</v>
      </c>
      <c r="C328" s="27">
        <v>152.91999999999999</v>
      </c>
      <c r="E328" s="4" t="s">
        <v>190</v>
      </c>
      <c r="F328" s="6">
        <f t="shared" si="13"/>
        <v>834.41999999999973</v>
      </c>
    </row>
    <row r="329" spans="1:6" x14ac:dyDescent="0.25">
      <c r="A329" s="3">
        <v>43881</v>
      </c>
      <c r="B329" s="27">
        <v>100</v>
      </c>
      <c r="E329" s="4" t="s">
        <v>1</v>
      </c>
      <c r="F329" s="6">
        <f>SUM(F328+B329)</f>
        <v>934.41999999999973</v>
      </c>
    </row>
    <row r="330" spans="1:6" x14ac:dyDescent="0.25">
      <c r="A330" s="3">
        <v>43881</v>
      </c>
      <c r="C330" s="27">
        <v>128.63999999999999</v>
      </c>
      <c r="E330" s="4" t="s">
        <v>194</v>
      </c>
      <c r="F330" s="6">
        <f t="shared" si="13"/>
        <v>805.77999999999975</v>
      </c>
    </row>
    <row r="331" spans="1:6" x14ac:dyDescent="0.25">
      <c r="A331" s="3">
        <v>43882</v>
      </c>
      <c r="C331" s="27">
        <v>100</v>
      </c>
      <c r="E331" s="4" t="s">
        <v>195</v>
      </c>
      <c r="F331" s="6">
        <f t="shared" si="13"/>
        <v>705.77999999999975</v>
      </c>
    </row>
    <row r="332" spans="1:6" x14ac:dyDescent="0.25">
      <c r="A332" s="3">
        <v>43885</v>
      </c>
      <c r="C332" s="27">
        <v>66.040000000000006</v>
      </c>
      <c r="E332" s="4" t="s">
        <v>196</v>
      </c>
      <c r="F332" s="6">
        <f t="shared" si="13"/>
        <v>639.73999999999978</v>
      </c>
    </row>
    <row r="333" spans="1:6" x14ac:dyDescent="0.25">
      <c r="A333" s="3">
        <v>43889</v>
      </c>
      <c r="C333" s="27">
        <v>1.99</v>
      </c>
      <c r="E333" s="4" t="s">
        <v>197</v>
      </c>
      <c r="F333" s="6">
        <f t="shared" si="13"/>
        <v>637.74999999999977</v>
      </c>
    </row>
    <row r="334" spans="1:6" x14ac:dyDescent="0.25">
      <c r="A334" s="3">
        <v>43892</v>
      </c>
      <c r="B334" s="27">
        <v>163</v>
      </c>
      <c r="E334" s="4" t="s">
        <v>198</v>
      </c>
      <c r="F334" s="6">
        <f>SUM(F333+B334)</f>
        <v>800.74999999999977</v>
      </c>
    </row>
    <row r="335" spans="1:6" x14ac:dyDescent="0.25">
      <c r="A335" s="3">
        <v>43896</v>
      </c>
      <c r="C335" s="27">
        <v>56.99</v>
      </c>
      <c r="E335" s="4" t="s">
        <v>200</v>
      </c>
      <c r="F335" s="6">
        <f>SUM(F334-C335)</f>
        <v>743.75999999999976</v>
      </c>
    </row>
    <row r="336" spans="1:6" x14ac:dyDescent="0.25">
      <c r="A336" s="3">
        <v>43896</v>
      </c>
      <c r="C336" s="27">
        <v>61.25</v>
      </c>
      <c r="E336" s="4" t="s">
        <v>201</v>
      </c>
      <c r="F336" s="6">
        <f>SUM(F335-C336)</f>
        <v>682.50999999999976</v>
      </c>
    </row>
    <row r="337" spans="1:6" x14ac:dyDescent="0.25">
      <c r="A337" s="3">
        <v>43896</v>
      </c>
      <c r="C337" s="27">
        <v>275</v>
      </c>
      <c r="E337" s="4" t="s">
        <v>199</v>
      </c>
      <c r="F337" s="6">
        <f>SUM(F336-C337)</f>
        <v>407.50999999999976</v>
      </c>
    </row>
    <row r="338" spans="1:6" x14ac:dyDescent="0.25">
      <c r="A338" s="3">
        <v>43899</v>
      </c>
      <c r="B338" s="27">
        <v>400</v>
      </c>
      <c r="E338" s="4" t="s">
        <v>202</v>
      </c>
      <c r="F338" s="6">
        <f>SUM(F337+B338)</f>
        <v>807.50999999999976</v>
      </c>
    </row>
    <row r="339" spans="1:6" x14ac:dyDescent="0.25">
      <c r="A339" s="3">
        <v>43899</v>
      </c>
      <c r="B339" s="27">
        <v>144</v>
      </c>
      <c r="E339" s="4" t="s">
        <v>203</v>
      </c>
      <c r="F339" s="6">
        <f>SUM(F338+B339)</f>
        <v>951.50999999999976</v>
      </c>
    </row>
    <row r="340" spans="1:6" x14ac:dyDescent="0.25">
      <c r="A340" s="3">
        <v>43899</v>
      </c>
      <c r="C340" s="27">
        <v>400</v>
      </c>
      <c r="E340" s="4" t="s">
        <v>204</v>
      </c>
      <c r="F340" s="6">
        <f>SUM(F339-C340)</f>
        <v>551.50999999999976</v>
      </c>
    </row>
    <row r="341" spans="1:6" x14ac:dyDescent="0.25">
      <c r="A341" s="3">
        <v>43902</v>
      </c>
      <c r="C341" s="27">
        <v>97.5</v>
      </c>
      <c r="E341" s="4" t="s">
        <v>205</v>
      </c>
      <c r="F341" s="6">
        <f>SUM(F340-C341)</f>
        <v>454.00999999999976</v>
      </c>
    </row>
    <row r="342" spans="1:6" x14ac:dyDescent="0.25">
      <c r="A342" s="3" t="s">
        <v>206</v>
      </c>
      <c r="C342" s="27">
        <v>41.97</v>
      </c>
      <c r="E342" s="4" t="s">
        <v>207</v>
      </c>
      <c r="F342" s="6">
        <f>SUM(F341-C342)</f>
        <v>412.03999999999974</v>
      </c>
    </row>
    <row r="343" spans="1:6" x14ac:dyDescent="0.25">
      <c r="A343" s="3">
        <v>43899</v>
      </c>
      <c r="C343" s="27">
        <v>78</v>
      </c>
      <c r="E343" s="4" t="s">
        <v>189</v>
      </c>
      <c r="F343" s="6">
        <f>SUM(F342-C343)</f>
        <v>334.03999999999974</v>
      </c>
    </row>
    <row r="344" spans="1:6" x14ac:dyDescent="0.25">
      <c r="A344" s="3">
        <v>43907</v>
      </c>
      <c r="C344" s="27">
        <v>55</v>
      </c>
      <c r="E344" s="4" t="s">
        <v>193</v>
      </c>
      <c r="F344" s="6">
        <f>SUM(F343-C344)</f>
        <v>279.03999999999974</v>
      </c>
    </row>
    <row r="345" spans="1:6" x14ac:dyDescent="0.25">
      <c r="A345" s="3">
        <v>43920</v>
      </c>
      <c r="B345" s="27">
        <v>50</v>
      </c>
      <c r="E345" s="4" t="s">
        <v>209</v>
      </c>
      <c r="F345" s="6">
        <f>SUM(F344+B345)</f>
        <v>329.03999999999974</v>
      </c>
    </row>
    <row r="346" spans="1:6" x14ac:dyDescent="0.25">
      <c r="A346" s="3">
        <v>43920</v>
      </c>
      <c r="B346" s="27">
        <v>0.33</v>
      </c>
      <c r="E346" s="4" t="s">
        <v>208</v>
      </c>
      <c r="F346" s="6">
        <f>SUM(F345+B346)</f>
        <v>329.36999999999972</v>
      </c>
    </row>
    <row r="347" spans="1:6" x14ac:dyDescent="0.25">
      <c r="A347" s="3">
        <v>43920</v>
      </c>
      <c r="B347" s="27">
        <v>0.2</v>
      </c>
      <c r="E347" s="4" t="s">
        <v>208</v>
      </c>
      <c r="F347" s="6">
        <f>SUM(F346+B347)</f>
        <v>329.56999999999971</v>
      </c>
    </row>
    <row r="348" spans="1:6" x14ac:dyDescent="0.25">
      <c r="A348" s="3">
        <v>43920</v>
      </c>
      <c r="B348" s="27">
        <v>500</v>
      </c>
      <c r="E348" s="4" t="s">
        <v>144</v>
      </c>
      <c r="F348" s="6">
        <f>SUM(F347+B348)</f>
        <v>829.56999999999971</v>
      </c>
    </row>
    <row r="349" spans="1:6" x14ac:dyDescent="0.25">
      <c r="A349" s="3">
        <v>43920</v>
      </c>
      <c r="C349" s="27">
        <v>1.99</v>
      </c>
      <c r="E349" s="4" t="s">
        <v>186</v>
      </c>
      <c r="F349" s="6">
        <f>SUM(F348-C349)</f>
        <v>827.5799999999997</v>
      </c>
    </row>
    <row r="350" spans="1:6" x14ac:dyDescent="0.25">
      <c r="A350" s="3">
        <v>43921</v>
      </c>
      <c r="C350" s="27">
        <v>10</v>
      </c>
      <c r="E350" s="4" t="s">
        <v>214</v>
      </c>
      <c r="F350" s="6">
        <f>SUM(F349-C350)</f>
        <v>817.5799999999997</v>
      </c>
    </row>
    <row r="351" spans="1:6" x14ac:dyDescent="0.25">
      <c r="A351" s="3">
        <v>43922</v>
      </c>
      <c r="C351" s="27">
        <v>149.99</v>
      </c>
      <c r="E351" s="4" t="s">
        <v>213</v>
      </c>
      <c r="F351" s="6">
        <f>SUM(F350-C351)</f>
        <v>667.58999999999969</v>
      </c>
    </row>
    <row r="352" spans="1:6" x14ac:dyDescent="0.25">
      <c r="A352" s="3">
        <v>43927</v>
      </c>
      <c r="B352" s="27">
        <v>25</v>
      </c>
      <c r="E352" s="4" t="s">
        <v>212</v>
      </c>
      <c r="F352" s="6">
        <f>SUM(F351+B352)</f>
        <v>692.58999999999969</v>
      </c>
    </row>
    <row r="353" spans="1:6" x14ac:dyDescent="0.25">
      <c r="A353" s="3">
        <v>43927</v>
      </c>
      <c r="C353" s="27">
        <v>0.53</v>
      </c>
      <c r="E353" s="4" t="s">
        <v>211</v>
      </c>
      <c r="F353" s="6">
        <f>SUM(F352-C353)</f>
        <v>692.05999999999972</v>
      </c>
    </row>
    <row r="354" spans="1:6" x14ac:dyDescent="0.25">
      <c r="A354" s="3">
        <v>43929</v>
      </c>
      <c r="B354" s="27">
        <v>126.02</v>
      </c>
      <c r="E354" s="4" t="s">
        <v>210</v>
      </c>
      <c r="F354" s="6">
        <f>SUM(F353+B354)</f>
        <v>818.0799999999997</v>
      </c>
    </row>
    <row r="355" spans="1:6" x14ac:dyDescent="0.25">
      <c r="A355" s="3">
        <v>43928</v>
      </c>
      <c r="B355" s="27">
        <v>212.78</v>
      </c>
      <c r="E355" s="4" t="s">
        <v>210</v>
      </c>
      <c r="F355" s="6">
        <f>SUM(F354+B355)</f>
        <v>1030.8599999999997</v>
      </c>
    </row>
    <row r="356" spans="1:6" x14ac:dyDescent="0.25">
      <c r="A356" s="3">
        <v>43942</v>
      </c>
      <c r="C356" s="27">
        <v>500</v>
      </c>
      <c r="E356" s="4" t="s">
        <v>215</v>
      </c>
      <c r="F356" s="6">
        <f>SUM(F355-C356)</f>
        <v>530.85999999999967</v>
      </c>
    </row>
    <row r="357" spans="1:6" x14ac:dyDescent="0.25">
      <c r="A357" s="3">
        <v>43942</v>
      </c>
      <c r="C357" s="27">
        <v>185</v>
      </c>
      <c r="E357" s="4" t="s">
        <v>217</v>
      </c>
      <c r="F357" s="6">
        <f>SUM(F356-C357)</f>
        <v>345.85999999999967</v>
      </c>
    </row>
    <row r="358" spans="1:6" x14ac:dyDescent="0.25">
      <c r="A358" s="3">
        <v>43942</v>
      </c>
      <c r="B358" s="27">
        <v>1.64</v>
      </c>
      <c r="E358" s="4" t="s">
        <v>218</v>
      </c>
      <c r="F358" s="6">
        <f>SUM(F357+B358)</f>
        <v>347.49999999999966</v>
      </c>
    </row>
    <row r="359" spans="1:6" x14ac:dyDescent="0.25">
      <c r="A359" s="3">
        <v>43941</v>
      </c>
      <c r="B359" s="27">
        <v>1.64</v>
      </c>
      <c r="E359" s="4" t="s">
        <v>218</v>
      </c>
      <c r="F359" s="6">
        <f>SUM(F358+B359)</f>
        <v>349.13999999999965</v>
      </c>
    </row>
    <row r="360" spans="1:6" x14ac:dyDescent="0.25">
      <c r="A360" s="3">
        <v>28600</v>
      </c>
      <c r="C360" s="27">
        <v>78</v>
      </c>
      <c r="E360" s="4" t="s">
        <v>222</v>
      </c>
      <c r="F360" s="6">
        <f>SUM(F359-C360)</f>
        <v>271.13999999999965</v>
      </c>
    </row>
    <row r="361" spans="1:6" x14ac:dyDescent="0.25">
      <c r="A361" s="3">
        <v>43941</v>
      </c>
      <c r="B361" s="27">
        <v>48.4</v>
      </c>
      <c r="E361" s="4" t="s">
        <v>219</v>
      </c>
      <c r="F361" s="6">
        <f>SUM(F360+B361)</f>
        <v>319.53999999999962</v>
      </c>
    </row>
    <row r="362" spans="1:6" x14ac:dyDescent="0.25">
      <c r="A362" s="3">
        <v>43944</v>
      </c>
      <c r="B362" s="28">
        <v>1000</v>
      </c>
      <c r="E362" s="4" t="s">
        <v>220</v>
      </c>
      <c r="F362" s="6">
        <f>SUM(F361+B362)</f>
        <v>1319.5399999999995</v>
      </c>
    </row>
    <row r="363" spans="1:6" x14ac:dyDescent="0.25">
      <c r="A363" s="3">
        <v>43949</v>
      </c>
      <c r="C363" s="27">
        <v>1.99</v>
      </c>
      <c r="E363" s="4" t="s">
        <v>186</v>
      </c>
      <c r="F363" s="6">
        <f>SUM(F362-C363)</f>
        <v>1317.5499999999995</v>
      </c>
    </row>
    <row r="364" spans="1:6" x14ac:dyDescent="0.25">
      <c r="A364" s="3">
        <v>43948</v>
      </c>
      <c r="C364" s="27">
        <v>500</v>
      </c>
      <c r="E364" s="4" t="s">
        <v>215</v>
      </c>
      <c r="F364" s="6">
        <f>SUM(F363-C364)</f>
        <v>817.5499999999995</v>
      </c>
    </row>
    <row r="365" spans="1:6" x14ac:dyDescent="0.25">
      <c r="A365" s="3">
        <v>43949</v>
      </c>
      <c r="B365" s="27">
        <v>96.8</v>
      </c>
      <c r="E365" s="4" t="s">
        <v>219</v>
      </c>
      <c r="F365" s="6">
        <f>SUM(F364+B365)</f>
        <v>914.34999999999945</v>
      </c>
    </row>
    <row r="366" spans="1:6" x14ac:dyDescent="0.25">
      <c r="A366" s="3">
        <v>43955</v>
      </c>
      <c r="C366" s="28">
        <v>1.99</v>
      </c>
      <c r="E366" s="4" t="s">
        <v>186</v>
      </c>
      <c r="F366" s="6">
        <f>SUM(F365-C366)</f>
        <v>912.35999999999945</v>
      </c>
    </row>
    <row r="367" spans="1:6" x14ac:dyDescent="0.25">
      <c r="A367" s="3">
        <v>43966</v>
      </c>
      <c r="C367" s="28">
        <v>78</v>
      </c>
      <c r="E367" s="4" t="s">
        <v>221</v>
      </c>
      <c r="F367" s="6">
        <f>SUM(F366-C367)</f>
        <v>834.35999999999945</v>
      </c>
    </row>
    <row r="368" spans="1:6" x14ac:dyDescent="0.25">
      <c r="A368" s="3">
        <v>43969</v>
      </c>
      <c r="C368" s="28">
        <v>1.99</v>
      </c>
      <c r="E368" s="4" t="s">
        <v>186</v>
      </c>
      <c r="F368" s="6">
        <f>SUM(F367-C368)</f>
        <v>832.36999999999944</v>
      </c>
    </row>
    <row r="369" spans="1:6" x14ac:dyDescent="0.25">
      <c r="A369" s="3">
        <v>43995</v>
      </c>
      <c r="C369" s="29">
        <v>97.5</v>
      </c>
      <c r="E369" s="4" t="s">
        <v>223</v>
      </c>
      <c r="F369" s="6">
        <f>SUM(F368-C369)</f>
        <v>734.86999999999944</v>
      </c>
    </row>
    <row r="370" spans="1:6" x14ac:dyDescent="0.25">
      <c r="A370" s="3">
        <v>43998</v>
      </c>
      <c r="C370" s="28">
        <v>148.34</v>
      </c>
      <c r="E370" s="4" t="s">
        <v>224</v>
      </c>
      <c r="F370" s="6">
        <f>SUM(F369-C370)</f>
        <v>586.5299999999994</v>
      </c>
    </row>
    <row r="371" spans="1:6" x14ac:dyDescent="0.25">
      <c r="A371" s="3">
        <v>44011</v>
      </c>
      <c r="B371" s="28">
        <v>945</v>
      </c>
      <c r="E371" s="4" t="s">
        <v>16</v>
      </c>
      <c r="F371" s="6">
        <f>SUM(F370+B371)</f>
        <v>1531.5299999999993</v>
      </c>
    </row>
    <row r="372" spans="1:6" x14ac:dyDescent="0.25">
      <c r="A372" s="3">
        <v>44013</v>
      </c>
      <c r="C372" s="28">
        <v>947.44</v>
      </c>
      <c r="E372" s="4" t="s">
        <v>225</v>
      </c>
      <c r="F372" s="6">
        <f t="shared" ref="F372:F377" si="14">SUM(F371-C372)</f>
        <v>584.08999999999924</v>
      </c>
    </row>
    <row r="373" spans="1:6" x14ac:dyDescent="0.25">
      <c r="A373" s="3">
        <v>44040</v>
      </c>
      <c r="C373" s="28">
        <v>78</v>
      </c>
      <c r="E373" s="4" t="s">
        <v>226</v>
      </c>
      <c r="F373" s="6">
        <f t="shared" si="14"/>
        <v>506.08999999999924</v>
      </c>
    </row>
    <row r="374" spans="1:6" x14ac:dyDescent="0.25">
      <c r="A374" s="3">
        <v>44041</v>
      </c>
      <c r="C374" s="28">
        <v>101.5</v>
      </c>
      <c r="E374" s="4" t="s">
        <v>227</v>
      </c>
      <c r="F374" s="6">
        <f t="shared" si="14"/>
        <v>404.58999999999924</v>
      </c>
    </row>
    <row r="375" spans="1:6" x14ac:dyDescent="0.25">
      <c r="A375" s="3">
        <v>44046</v>
      </c>
      <c r="C375" s="28">
        <v>178.92</v>
      </c>
      <c r="E375" s="4" t="s">
        <v>228</v>
      </c>
      <c r="F375" s="6">
        <f t="shared" si="14"/>
        <v>225.66999999999925</v>
      </c>
    </row>
    <row r="376" spans="1:6" x14ac:dyDescent="0.25">
      <c r="A376" s="3">
        <v>44067</v>
      </c>
      <c r="C376" s="29">
        <v>78</v>
      </c>
      <c r="E376" s="4" t="s">
        <v>229</v>
      </c>
      <c r="F376" s="6">
        <f t="shared" si="14"/>
        <v>147.66999999999925</v>
      </c>
    </row>
    <row r="377" spans="1:6" x14ac:dyDescent="0.25">
      <c r="A377" s="3">
        <v>44074</v>
      </c>
      <c r="C377" s="29">
        <v>10</v>
      </c>
      <c r="E377" s="4" t="s">
        <v>214</v>
      </c>
      <c r="F377" s="6">
        <f t="shared" si="14"/>
        <v>137.66999999999925</v>
      </c>
    </row>
    <row r="378" spans="1:6" x14ac:dyDescent="0.25">
      <c r="A378" s="3">
        <v>44092</v>
      </c>
      <c r="B378" s="29">
        <v>116.23</v>
      </c>
      <c r="E378" s="4" t="s">
        <v>230</v>
      </c>
      <c r="F378" s="6">
        <f>SUM(F377+B378)</f>
        <v>253.89999999999924</v>
      </c>
    </row>
    <row r="379" spans="1:6" x14ac:dyDescent="0.25">
      <c r="A379" s="3">
        <v>44095</v>
      </c>
      <c r="C379" s="29">
        <v>253.9</v>
      </c>
      <c r="E379" s="4" t="s">
        <v>231</v>
      </c>
      <c r="F379" s="6">
        <f>SUM(F378-C379)</f>
        <v>-7.673861546209082E-13</v>
      </c>
    </row>
    <row r="380" spans="1:6" x14ac:dyDescent="0.25">
      <c r="A380" s="3">
        <v>44098</v>
      </c>
      <c r="B380" s="29">
        <v>100</v>
      </c>
      <c r="E380" s="4" t="s">
        <v>232</v>
      </c>
      <c r="F380" s="6">
        <f>SUM(F379+B380)</f>
        <v>99.999999999999233</v>
      </c>
    </row>
    <row r="381" spans="1:6" x14ac:dyDescent="0.25">
      <c r="A381" s="3">
        <v>44104</v>
      </c>
      <c r="C381" s="29">
        <v>10</v>
      </c>
      <c r="E381" s="4" t="s">
        <v>214</v>
      </c>
      <c r="F381" s="6">
        <f>SUM(F380-C381)</f>
        <v>89.999999999999233</v>
      </c>
    </row>
    <row r="382" spans="1:6" x14ac:dyDescent="0.25">
      <c r="A382" s="3">
        <v>44122</v>
      </c>
      <c r="B382" s="2">
        <v>50</v>
      </c>
      <c r="E382" s="4" t="s">
        <v>233</v>
      </c>
      <c r="F382" s="6">
        <f>SUM(F381+B382)</f>
        <v>139.99999999999923</v>
      </c>
    </row>
    <row r="383" spans="1:6" x14ac:dyDescent="0.25">
      <c r="A383" s="3">
        <v>44134</v>
      </c>
      <c r="C383" s="2">
        <v>10</v>
      </c>
      <c r="E383" s="4" t="s">
        <v>214</v>
      </c>
      <c r="F383" s="6">
        <f>SUM(F382-C383)</f>
        <v>129.99999999999923</v>
      </c>
    </row>
    <row r="384" spans="1:6" x14ac:dyDescent="0.25">
      <c r="A384" s="3">
        <v>44165</v>
      </c>
      <c r="C384" s="2">
        <v>10</v>
      </c>
      <c r="E384" s="4" t="s">
        <v>214</v>
      </c>
      <c r="F384" s="6">
        <f>SUM(F383-C384)</f>
        <v>119.99999999999923</v>
      </c>
    </row>
    <row r="385" spans="1:6" x14ac:dyDescent="0.25">
      <c r="A385" s="3">
        <v>44196</v>
      </c>
      <c r="C385" s="2">
        <v>10</v>
      </c>
      <c r="E385" s="4" t="s">
        <v>214</v>
      </c>
      <c r="F385" s="6">
        <f>SUM(F384-C385)</f>
        <v>109.99999999999923</v>
      </c>
    </row>
    <row r="386" spans="1:6" x14ac:dyDescent="0.25">
      <c r="A386" s="32" t="s">
        <v>286</v>
      </c>
      <c r="F386" s="6"/>
    </row>
    <row r="387" spans="1:6" x14ac:dyDescent="0.25">
      <c r="A387" s="3">
        <v>44200</v>
      </c>
      <c r="B387" s="2">
        <v>100</v>
      </c>
      <c r="E387" s="4" t="s">
        <v>209</v>
      </c>
      <c r="F387" s="6">
        <f>SUM(F385+B387)</f>
        <v>209.99999999999923</v>
      </c>
    </row>
    <row r="388" spans="1:6" x14ac:dyDescent="0.25">
      <c r="A388" s="3">
        <v>44204</v>
      </c>
      <c r="B388" s="2">
        <v>35</v>
      </c>
      <c r="E388" s="4" t="s">
        <v>234</v>
      </c>
      <c r="F388" s="6">
        <f>SUM(F387+B388)</f>
        <v>244.99999999999923</v>
      </c>
    </row>
    <row r="389" spans="1:6" x14ac:dyDescent="0.25">
      <c r="A389" s="3">
        <v>44215</v>
      </c>
      <c r="B389" s="2">
        <v>120</v>
      </c>
      <c r="E389" s="4" t="s">
        <v>234</v>
      </c>
      <c r="F389" s="6">
        <f>SUM(F388+B389)</f>
        <v>364.9999999999992</v>
      </c>
    </row>
    <row r="390" spans="1:6" x14ac:dyDescent="0.25">
      <c r="A390" s="3">
        <v>44225</v>
      </c>
      <c r="C390" s="2">
        <v>61.25</v>
      </c>
      <c r="E390" s="4" t="s">
        <v>235</v>
      </c>
      <c r="F390" s="6">
        <f>SUM(F389-C390)</f>
        <v>303.7499999999992</v>
      </c>
    </row>
    <row r="391" spans="1:6" x14ac:dyDescent="0.25">
      <c r="A391" s="3">
        <v>44225</v>
      </c>
      <c r="C391" s="2">
        <v>10</v>
      </c>
      <c r="E391" s="4" t="s">
        <v>214</v>
      </c>
      <c r="F391" s="6">
        <f>SUM(F390-C391)</f>
        <v>293.7499999999992</v>
      </c>
    </row>
    <row r="392" spans="1:6" x14ac:dyDescent="0.25">
      <c r="A392" s="3">
        <v>44231</v>
      </c>
      <c r="B392" s="2">
        <v>73</v>
      </c>
      <c r="E392" s="4" t="s">
        <v>234</v>
      </c>
      <c r="F392" s="6">
        <f>SUM(F391+B392)</f>
        <v>366.7499999999992</v>
      </c>
    </row>
    <row r="393" spans="1:6" x14ac:dyDescent="0.25">
      <c r="A393" s="3">
        <v>44249</v>
      </c>
      <c r="B393" s="2">
        <v>100</v>
      </c>
      <c r="E393" s="4" t="s">
        <v>209</v>
      </c>
      <c r="F393" s="6">
        <f>SUM(F392+B393)</f>
        <v>466.7499999999992</v>
      </c>
    </row>
    <row r="394" spans="1:6" x14ac:dyDescent="0.25">
      <c r="A394" s="3">
        <v>44253</v>
      </c>
      <c r="C394" s="2">
        <v>10</v>
      </c>
      <c r="E394" s="4" t="s">
        <v>214</v>
      </c>
      <c r="F394" s="6">
        <f>SUM(F393-C394)</f>
        <v>456.7499999999992</v>
      </c>
    </row>
    <row r="395" spans="1:6" x14ac:dyDescent="0.25">
      <c r="A395" s="3">
        <v>44256</v>
      </c>
      <c r="B395" s="2">
        <v>200</v>
      </c>
      <c r="E395" s="4" t="s">
        <v>209</v>
      </c>
      <c r="F395" s="6">
        <f>SUM(F394+B395)</f>
        <v>656.7499999999992</v>
      </c>
    </row>
    <row r="396" spans="1:6" x14ac:dyDescent="0.25">
      <c r="A396" s="3">
        <v>44277</v>
      </c>
      <c r="C396" s="2">
        <v>175.5</v>
      </c>
      <c r="E396" s="4" t="s">
        <v>240</v>
      </c>
      <c r="F396" s="6">
        <f>SUM(F395-C396)</f>
        <v>481.2499999999992</v>
      </c>
    </row>
    <row r="397" spans="1:6" x14ac:dyDescent="0.25">
      <c r="A397" s="3">
        <v>44284</v>
      </c>
      <c r="B397" s="2">
        <v>100</v>
      </c>
      <c r="E397" s="4" t="s">
        <v>209</v>
      </c>
      <c r="F397" s="6">
        <f>SUM(F396+B397)</f>
        <v>581.2499999999992</v>
      </c>
    </row>
    <row r="398" spans="1:6" x14ac:dyDescent="0.25">
      <c r="A398" s="3">
        <v>44286</v>
      </c>
      <c r="C398" s="2">
        <v>149.99</v>
      </c>
      <c r="E398" s="4" t="s">
        <v>236</v>
      </c>
      <c r="F398" s="6">
        <f>SUM(F397-C398)</f>
        <v>431.2599999999992</v>
      </c>
    </row>
    <row r="399" spans="1:6" x14ac:dyDescent="0.25">
      <c r="A399" s="3">
        <v>44286</v>
      </c>
      <c r="C399" s="2">
        <v>10</v>
      </c>
      <c r="E399" s="4" t="s">
        <v>214</v>
      </c>
      <c r="F399" s="6">
        <f>SUM(F398-C399)</f>
        <v>421.2599999999992</v>
      </c>
    </row>
    <row r="400" spans="1:6" x14ac:dyDescent="0.25">
      <c r="A400" s="3">
        <v>44295</v>
      </c>
      <c r="C400" s="2">
        <v>125.38</v>
      </c>
      <c r="E400" s="4" t="s">
        <v>237</v>
      </c>
      <c r="F400" s="6">
        <f>SUM(F399-C400)</f>
        <v>295.8799999999992</v>
      </c>
    </row>
    <row r="401" spans="1:6" x14ac:dyDescent="0.25">
      <c r="A401" s="3">
        <v>44305</v>
      </c>
      <c r="B401" s="2">
        <v>100</v>
      </c>
      <c r="E401" s="4" t="s">
        <v>209</v>
      </c>
      <c r="F401" s="6">
        <f>SUM(F400+B401)</f>
        <v>395.8799999999992</v>
      </c>
    </row>
    <row r="402" spans="1:6" x14ac:dyDescent="0.25">
      <c r="A402" s="3">
        <v>44305</v>
      </c>
      <c r="B402" s="2">
        <v>198</v>
      </c>
      <c r="E402" s="4" t="s">
        <v>234</v>
      </c>
      <c r="F402" s="6">
        <f>SUM(F401+B402)</f>
        <v>593.8799999999992</v>
      </c>
    </row>
    <row r="403" spans="1:6" x14ac:dyDescent="0.25">
      <c r="A403" s="3">
        <v>44305</v>
      </c>
      <c r="C403" s="2">
        <v>185</v>
      </c>
      <c r="E403" s="4" t="s">
        <v>238</v>
      </c>
      <c r="F403" s="6">
        <f>SUM(F402-C403)</f>
        <v>408.8799999999992</v>
      </c>
    </row>
    <row r="404" spans="1:6" x14ac:dyDescent="0.25">
      <c r="A404" s="3">
        <v>44312</v>
      </c>
      <c r="B404" s="2">
        <v>100</v>
      </c>
      <c r="E404" s="4" t="s">
        <v>209</v>
      </c>
      <c r="F404" s="6">
        <f>SUM(F403+B404)</f>
        <v>508.8799999999992</v>
      </c>
    </row>
    <row r="405" spans="1:6" x14ac:dyDescent="0.25">
      <c r="A405" s="3">
        <v>44312</v>
      </c>
      <c r="C405" s="2">
        <v>78</v>
      </c>
      <c r="E405" s="4" t="s">
        <v>239</v>
      </c>
      <c r="F405" s="6">
        <f>SUM(F404-C405)</f>
        <v>430.8799999999992</v>
      </c>
    </row>
    <row r="406" spans="1:6" x14ac:dyDescent="0.25">
      <c r="A406" s="3">
        <v>44316</v>
      </c>
      <c r="B406" s="2">
        <v>300</v>
      </c>
      <c r="E406" s="4" t="s">
        <v>209</v>
      </c>
      <c r="F406" s="6">
        <f>SUM(F405+B406)</f>
        <v>730.8799999999992</v>
      </c>
    </row>
    <row r="407" spans="1:6" x14ac:dyDescent="0.25">
      <c r="A407" s="3">
        <v>44316</v>
      </c>
      <c r="C407" s="2">
        <v>10</v>
      </c>
      <c r="E407" s="4" t="s">
        <v>214</v>
      </c>
      <c r="F407" s="6">
        <f>SUM(F406-C407)</f>
        <v>720.8799999999992</v>
      </c>
    </row>
    <row r="408" spans="1:6" x14ac:dyDescent="0.25">
      <c r="A408" s="3">
        <v>44320</v>
      </c>
      <c r="C408" s="2">
        <v>29.38</v>
      </c>
      <c r="E408" s="4" t="s">
        <v>241</v>
      </c>
      <c r="F408" s="6">
        <f>SUM(F407-C408)</f>
        <v>691.4999999999992</v>
      </c>
    </row>
    <row r="409" spans="1:6" x14ac:dyDescent="0.25">
      <c r="A409" s="3">
        <v>44322</v>
      </c>
      <c r="C409" s="2">
        <v>400</v>
      </c>
      <c r="E409" s="4" t="s">
        <v>242</v>
      </c>
      <c r="F409" s="6">
        <f>SUM(F408-C409)</f>
        <v>291.4999999999992</v>
      </c>
    </row>
    <row r="410" spans="1:6" x14ac:dyDescent="0.25">
      <c r="A410" s="3">
        <v>44326</v>
      </c>
      <c r="B410" s="2">
        <v>100</v>
      </c>
      <c r="E410" s="4" t="s">
        <v>209</v>
      </c>
      <c r="F410" s="6">
        <f>SUM(F409+B410)</f>
        <v>391.4999999999992</v>
      </c>
    </row>
    <row r="411" spans="1:6" x14ac:dyDescent="0.25">
      <c r="A411" s="3">
        <v>44327</v>
      </c>
      <c r="B411" s="2">
        <v>680.59</v>
      </c>
      <c r="E411" s="4" t="s">
        <v>243</v>
      </c>
      <c r="F411" s="6">
        <f>SUM(F410+B411)</f>
        <v>1072.0899999999992</v>
      </c>
    </row>
    <row r="412" spans="1:6" x14ac:dyDescent="0.25">
      <c r="A412" s="3">
        <v>44328</v>
      </c>
      <c r="B412" s="2">
        <v>24.22</v>
      </c>
      <c r="E412" s="4" t="s">
        <v>243</v>
      </c>
      <c r="F412" s="6">
        <f>SUM(F411+B412)</f>
        <v>1096.3099999999993</v>
      </c>
    </row>
    <row r="413" spans="1:6" x14ac:dyDescent="0.25">
      <c r="A413" s="3">
        <v>44328</v>
      </c>
      <c r="C413" s="2">
        <v>500</v>
      </c>
      <c r="E413" s="4" t="s">
        <v>244</v>
      </c>
      <c r="F413" s="6">
        <f>SUM(F412-C413)</f>
        <v>596.30999999999926</v>
      </c>
    </row>
    <row r="414" spans="1:6" x14ac:dyDescent="0.25">
      <c r="A414" s="3">
        <v>44329</v>
      </c>
      <c r="B414" s="2">
        <v>416.02</v>
      </c>
      <c r="E414" s="4" t="s">
        <v>243</v>
      </c>
      <c r="F414" s="6">
        <f>SUM(F413+B414)</f>
        <v>1012.3299999999992</v>
      </c>
    </row>
    <row r="415" spans="1:6" x14ac:dyDescent="0.25">
      <c r="A415" s="3">
        <v>44329</v>
      </c>
      <c r="C415" s="2">
        <v>180.59</v>
      </c>
      <c r="E415" s="4" t="s">
        <v>245</v>
      </c>
      <c r="F415" s="6">
        <f>SUM(F414-C415)</f>
        <v>831.73999999999921</v>
      </c>
    </row>
    <row r="416" spans="1:6" x14ac:dyDescent="0.25">
      <c r="A416" s="3">
        <v>44330</v>
      </c>
      <c r="B416" s="2">
        <v>195.6</v>
      </c>
      <c r="E416" s="4" t="s">
        <v>243</v>
      </c>
      <c r="F416" s="6">
        <f>SUM(F415+B416)</f>
        <v>1027.3399999999992</v>
      </c>
    </row>
    <row r="417" spans="1:6" x14ac:dyDescent="0.25">
      <c r="A417" s="3">
        <v>44330</v>
      </c>
      <c r="C417" s="2">
        <v>34.94</v>
      </c>
      <c r="E417" s="4" t="s">
        <v>246</v>
      </c>
      <c r="F417" s="6">
        <f>SUM(F416-C417)</f>
        <v>992.39999999999918</v>
      </c>
    </row>
    <row r="418" spans="1:6" x14ac:dyDescent="0.25">
      <c r="A418" s="3">
        <v>44330</v>
      </c>
      <c r="C418" s="2">
        <v>27.89</v>
      </c>
      <c r="E418" s="4" t="s">
        <v>246</v>
      </c>
      <c r="F418" s="6">
        <f>SUM(F417-C418)</f>
        <v>964.5099999999992</v>
      </c>
    </row>
    <row r="419" spans="1:6" x14ac:dyDescent="0.25">
      <c r="A419" s="3">
        <v>44333</v>
      </c>
      <c r="B419" s="2">
        <v>151.75</v>
      </c>
      <c r="E419" s="4" t="s">
        <v>243</v>
      </c>
      <c r="F419" s="6">
        <f>SUM(F418+B419)</f>
        <v>1116.2599999999993</v>
      </c>
    </row>
    <row r="420" spans="1:6" x14ac:dyDescent="0.25">
      <c r="A420" s="3">
        <v>44333</v>
      </c>
      <c r="C420" s="2">
        <v>371.57</v>
      </c>
      <c r="E420" s="4" t="s">
        <v>245</v>
      </c>
      <c r="F420" s="6">
        <f>SUM(F419-C420)</f>
        <v>744.68999999999937</v>
      </c>
    </row>
    <row r="421" spans="1:6" x14ac:dyDescent="0.25">
      <c r="A421" s="3">
        <v>44334</v>
      </c>
      <c r="B421" s="2">
        <v>244.95</v>
      </c>
      <c r="E421" s="4" t="s">
        <v>243</v>
      </c>
      <c r="F421" s="6">
        <f>SUM(F420+B421)</f>
        <v>989.63999999999942</v>
      </c>
    </row>
    <row r="422" spans="1:6" x14ac:dyDescent="0.25">
      <c r="A422" s="3">
        <v>44335</v>
      </c>
      <c r="B422" s="2">
        <v>19.32</v>
      </c>
      <c r="E422" s="4" t="s">
        <v>243</v>
      </c>
      <c r="F422" s="6">
        <f>SUM(F421+B422)</f>
        <v>1008.9599999999995</v>
      </c>
    </row>
    <row r="423" spans="1:6" x14ac:dyDescent="0.25">
      <c r="A423" s="3">
        <v>44340</v>
      </c>
      <c r="C423" s="2">
        <v>500</v>
      </c>
      <c r="E423" s="4" t="s">
        <v>245</v>
      </c>
      <c r="F423" s="6">
        <f>SUM(F422-C423)</f>
        <v>508.95999999999947</v>
      </c>
    </row>
    <row r="424" spans="1:6" x14ac:dyDescent="0.25">
      <c r="A424" s="3">
        <v>44340</v>
      </c>
      <c r="C424" s="2">
        <v>180.29</v>
      </c>
      <c r="E424" s="4" t="s">
        <v>245</v>
      </c>
      <c r="F424" s="6">
        <f>SUM(F423-C424)</f>
        <v>328.6699999999995</v>
      </c>
    </row>
    <row r="425" spans="1:6" x14ac:dyDescent="0.25">
      <c r="A425" s="3">
        <v>44344</v>
      </c>
      <c r="C425" s="2">
        <v>10</v>
      </c>
      <c r="E425" s="4" t="s">
        <v>247</v>
      </c>
      <c r="F425" s="6">
        <f>SUM(F424-C425)</f>
        <v>318.6699999999995</v>
      </c>
    </row>
    <row r="426" spans="1:6" x14ac:dyDescent="0.25">
      <c r="A426" s="3">
        <v>44345</v>
      </c>
      <c r="B426" s="2">
        <v>197</v>
      </c>
      <c r="E426" s="4" t="s">
        <v>209</v>
      </c>
      <c r="F426" s="6">
        <f t="shared" ref="F426:F431" si="15">SUM(F425+B426)</f>
        <v>515.6699999999995</v>
      </c>
    </row>
    <row r="427" spans="1:6" x14ac:dyDescent="0.25">
      <c r="A427" s="3">
        <v>44348</v>
      </c>
      <c r="B427" s="2">
        <v>100</v>
      </c>
      <c r="E427" s="4" t="s">
        <v>209</v>
      </c>
      <c r="F427" s="6">
        <f t="shared" si="15"/>
        <v>615.6699999999995</v>
      </c>
    </row>
    <row r="428" spans="1:6" x14ac:dyDescent="0.25">
      <c r="A428" s="3">
        <v>44348</v>
      </c>
      <c r="B428" s="2">
        <v>100</v>
      </c>
      <c r="E428" s="4" t="s">
        <v>209</v>
      </c>
      <c r="F428" s="6">
        <f t="shared" si="15"/>
        <v>715.6699999999995</v>
      </c>
    </row>
    <row r="429" spans="1:6" x14ac:dyDescent="0.25">
      <c r="A429" s="3">
        <v>44350</v>
      </c>
      <c r="C429" s="2">
        <v>199.95</v>
      </c>
      <c r="E429" s="4" t="s">
        <v>248</v>
      </c>
      <c r="F429" s="6">
        <f>SUM(F428-C429)</f>
        <v>515.71999999999957</v>
      </c>
    </row>
    <row r="430" spans="1:6" x14ac:dyDescent="0.25">
      <c r="A430" s="3">
        <v>44351</v>
      </c>
      <c r="B430" s="2">
        <v>62.83</v>
      </c>
      <c r="E430" s="4" t="s">
        <v>249</v>
      </c>
      <c r="F430" s="6">
        <f t="shared" si="15"/>
        <v>578.54999999999961</v>
      </c>
    </row>
    <row r="431" spans="1:6" x14ac:dyDescent="0.25">
      <c r="A431" s="3">
        <v>44351</v>
      </c>
      <c r="B431" s="2">
        <v>200</v>
      </c>
      <c r="E431" s="4" t="s">
        <v>250</v>
      </c>
      <c r="F431" s="6">
        <f t="shared" si="15"/>
        <v>778.54999999999961</v>
      </c>
    </row>
    <row r="432" spans="1:6" x14ac:dyDescent="0.25">
      <c r="A432" s="3">
        <v>44354</v>
      </c>
      <c r="C432" s="2">
        <v>99.16</v>
      </c>
      <c r="E432" s="4" t="s">
        <v>251</v>
      </c>
      <c r="F432" s="6">
        <f>SUM(F431-C432)</f>
        <v>679.38999999999965</v>
      </c>
    </row>
    <row r="433" spans="1:6" x14ac:dyDescent="0.25">
      <c r="A433" s="3">
        <v>44354</v>
      </c>
      <c r="C433" s="2">
        <v>103</v>
      </c>
      <c r="E433" s="4" t="s">
        <v>252</v>
      </c>
      <c r="F433" s="6">
        <f>SUM(F432-C433)</f>
        <v>576.38999999999965</v>
      </c>
    </row>
    <row r="434" spans="1:6" x14ac:dyDescent="0.25">
      <c r="A434" s="3">
        <v>44355</v>
      </c>
      <c r="C434" s="2">
        <v>60.89</v>
      </c>
      <c r="E434" s="4" t="s">
        <v>253</v>
      </c>
      <c r="F434" s="6">
        <f>SUM(F433-C434)</f>
        <v>515.49999999999966</v>
      </c>
    </row>
    <row r="435" spans="1:6" x14ac:dyDescent="0.25">
      <c r="A435" s="3">
        <v>44357</v>
      </c>
      <c r="B435" s="2">
        <v>198</v>
      </c>
      <c r="E435" s="4" t="s">
        <v>209</v>
      </c>
      <c r="F435" s="6">
        <f>SUM(F434+B435)</f>
        <v>713.49999999999966</v>
      </c>
    </row>
    <row r="436" spans="1:6" x14ac:dyDescent="0.25">
      <c r="A436" s="3">
        <v>44358</v>
      </c>
      <c r="B436" s="2">
        <v>25</v>
      </c>
      <c r="E436" s="4" t="s">
        <v>209</v>
      </c>
      <c r="F436" s="6">
        <f>SUM(F435+B436)</f>
        <v>738.49999999999966</v>
      </c>
    </row>
    <row r="437" spans="1:6" x14ac:dyDescent="0.25">
      <c r="A437" s="3">
        <v>44361</v>
      </c>
      <c r="C437" s="2">
        <v>78</v>
      </c>
      <c r="E437" s="4" t="s">
        <v>254</v>
      </c>
      <c r="F437" s="6">
        <f>SUM(F436-C437)</f>
        <v>660.49999999999966</v>
      </c>
    </row>
    <row r="438" spans="1:6" x14ac:dyDescent="0.25">
      <c r="A438" s="3">
        <v>44364</v>
      </c>
      <c r="B438" s="2">
        <v>200</v>
      </c>
      <c r="E438" s="4" t="s">
        <v>255</v>
      </c>
      <c r="F438" s="6">
        <f>SUM(F437+B438)</f>
        <v>860.49999999999966</v>
      </c>
    </row>
    <row r="439" spans="1:6" x14ac:dyDescent="0.25">
      <c r="A439" s="3">
        <v>44365</v>
      </c>
      <c r="C439" s="2">
        <v>51.48</v>
      </c>
      <c r="E439" s="4" t="s">
        <v>256</v>
      </c>
      <c r="F439" s="6">
        <f>SUM(F438-C439)</f>
        <v>809.01999999999964</v>
      </c>
    </row>
    <row r="440" spans="1:6" x14ac:dyDescent="0.25">
      <c r="A440" s="3">
        <v>44365</v>
      </c>
      <c r="C440" s="2">
        <v>32</v>
      </c>
      <c r="E440" s="4" t="s">
        <v>257</v>
      </c>
      <c r="F440" s="6">
        <f>SUM(F439-C440)</f>
        <v>777.01999999999964</v>
      </c>
    </row>
    <row r="441" spans="1:6" x14ac:dyDescent="0.25">
      <c r="A441" s="3">
        <v>44365</v>
      </c>
      <c r="C441" s="2">
        <v>64.989999999999995</v>
      </c>
      <c r="E441" s="4" t="s">
        <v>258</v>
      </c>
      <c r="F441" s="6">
        <f>SUM(F440-C441)</f>
        <v>712.02999999999963</v>
      </c>
    </row>
    <row r="442" spans="1:6" x14ac:dyDescent="0.25">
      <c r="A442" s="3">
        <v>44375</v>
      </c>
      <c r="C442" s="2">
        <v>97.5</v>
      </c>
      <c r="E442" s="4" t="s">
        <v>259</v>
      </c>
      <c r="F442" s="6">
        <f>SUM(F441-C442)</f>
        <v>614.52999999999963</v>
      </c>
    </row>
    <row r="443" spans="1:6" x14ac:dyDescent="0.25">
      <c r="A443" s="3">
        <v>44383</v>
      </c>
      <c r="B443" s="2">
        <v>61</v>
      </c>
      <c r="E443" s="4" t="s">
        <v>188</v>
      </c>
      <c r="F443" s="6">
        <f>SUM(F442+B443)</f>
        <v>675.52999999999963</v>
      </c>
    </row>
    <row r="444" spans="1:6" x14ac:dyDescent="0.25">
      <c r="A444" s="3">
        <v>44383</v>
      </c>
      <c r="B444" s="2">
        <v>100</v>
      </c>
      <c r="E444" s="4" t="s">
        <v>187</v>
      </c>
      <c r="F444" s="6">
        <f>SUM(F443+B444)</f>
        <v>775.52999999999963</v>
      </c>
    </row>
    <row r="445" spans="1:6" x14ac:dyDescent="0.25">
      <c r="A445" s="3">
        <v>44389</v>
      </c>
      <c r="B445" s="2">
        <v>50</v>
      </c>
      <c r="E445" s="4" t="s">
        <v>188</v>
      </c>
      <c r="F445" s="6">
        <f>SUM(F444+B445)</f>
        <v>825.52999999999963</v>
      </c>
    </row>
    <row r="446" spans="1:6" x14ac:dyDescent="0.25">
      <c r="A446" s="3">
        <v>44396</v>
      </c>
      <c r="B446" s="2">
        <v>10</v>
      </c>
      <c r="E446" s="4" t="s">
        <v>188</v>
      </c>
      <c r="F446" s="6">
        <f>SUM(F445+B446)</f>
        <v>835.52999999999963</v>
      </c>
    </row>
    <row r="447" spans="1:6" x14ac:dyDescent="0.25">
      <c r="A447" s="3">
        <v>44399</v>
      </c>
      <c r="C447" s="2">
        <v>78</v>
      </c>
      <c r="E447" s="4" t="s">
        <v>260</v>
      </c>
      <c r="F447" s="6">
        <f>SUM(F446-C447)</f>
        <v>757.52999999999963</v>
      </c>
    </row>
    <row r="448" spans="1:6" x14ac:dyDescent="0.25">
      <c r="A448" s="3">
        <v>44403</v>
      </c>
      <c r="B448" s="2">
        <v>25</v>
      </c>
      <c r="E448" s="4" t="s">
        <v>187</v>
      </c>
      <c r="F448" s="6">
        <f>SUM(F447+B448)</f>
        <v>782.52999999999963</v>
      </c>
    </row>
    <row r="449" spans="1:6" x14ac:dyDescent="0.25">
      <c r="A449" s="3">
        <v>44406</v>
      </c>
      <c r="C449" s="2">
        <v>36.35</v>
      </c>
      <c r="E449" s="4" t="s">
        <v>262</v>
      </c>
      <c r="F449" s="6">
        <f>SUM(F448-C449)</f>
        <v>746.17999999999961</v>
      </c>
    </row>
    <row r="450" spans="1:6" x14ac:dyDescent="0.25">
      <c r="A450" s="3">
        <v>44410</v>
      </c>
      <c r="C450" s="2">
        <v>408</v>
      </c>
      <c r="E450" s="4" t="s">
        <v>261</v>
      </c>
      <c r="F450" s="6">
        <f>SUM(F449-C450)</f>
        <v>338.17999999999961</v>
      </c>
    </row>
    <row r="451" spans="1:6" x14ac:dyDescent="0.25">
      <c r="A451" s="3">
        <v>44414</v>
      </c>
      <c r="B451" s="2">
        <v>3</v>
      </c>
      <c r="E451" s="4" t="s">
        <v>263</v>
      </c>
      <c r="F451" s="6">
        <f>SUM(F450+B451)</f>
        <v>341.17999999999961</v>
      </c>
    </row>
    <row r="452" spans="1:6" x14ac:dyDescent="0.25">
      <c r="A452" s="3">
        <v>44425</v>
      </c>
      <c r="B452" s="2">
        <v>50</v>
      </c>
      <c r="E452" s="4" t="s">
        <v>187</v>
      </c>
      <c r="F452" s="6">
        <f>SUM(F451+B452)</f>
        <v>391.17999999999961</v>
      </c>
    </row>
    <row r="453" spans="1:6" x14ac:dyDescent="0.25">
      <c r="A453" s="3">
        <v>44425</v>
      </c>
      <c r="B453" s="2">
        <v>100</v>
      </c>
      <c r="E453" s="4" t="s">
        <v>187</v>
      </c>
      <c r="F453" s="6">
        <f>SUM(F452+B453)</f>
        <v>491.17999999999961</v>
      </c>
    </row>
    <row r="454" spans="1:6" x14ac:dyDescent="0.25">
      <c r="A454" s="3">
        <v>44425</v>
      </c>
      <c r="B454" s="2">
        <v>100</v>
      </c>
      <c r="E454" s="4" t="s">
        <v>187</v>
      </c>
      <c r="F454" s="6">
        <f>SUM(F453+B454)</f>
        <v>591.17999999999961</v>
      </c>
    </row>
    <row r="455" spans="1:6" x14ac:dyDescent="0.25">
      <c r="A455" s="3">
        <v>44432</v>
      </c>
      <c r="C455" s="30">
        <v>200</v>
      </c>
      <c r="E455" s="4" t="s">
        <v>261</v>
      </c>
      <c r="F455" s="6">
        <f>SUM(F454-C455)</f>
        <v>391.17999999999961</v>
      </c>
    </row>
    <row r="456" spans="1:6" x14ac:dyDescent="0.25">
      <c r="A456" s="3">
        <v>44438</v>
      </c>
      <c r="B456" s="2">
        <v>50</v>
      </c>
      <c r="E456" s="4" t="s">
        <v>187</v>
      </c>
      <c r="F456" s="6">
        <f>SUM(F455+B456)</f>
        <v>441.17999999999961</v>
      </c>
    </row>
    <row r="457" spans="1:6" x14ac:dyDescent="0.25">
      <c r="A457" s="3">
        <v>44439</v>
      </c>
      <c r="C457" s="30">
        <v>10</v>
      </c>
      <c r="E457" s="4" t="s">
        <v>214</v>
      </c>
      <c r="F457" s="6">
        <f>SUM(F456-C457)</f>
        <v>431.17999999999961</v>
      </c>
    </row>
    <row r="458" spans="1:6" x14ac:dyDescent="0.25">
      <c r="A458" s="3">
        <v>44438</v>
      </c>
      <c r="C458" s="30">
        <v>97.5</v>
      </c>
      <c r="E458" s="4" t="s">
        <v>264</v>
      </c>
      <c r="F458" s="6">
        <f>SUM(F457-C458)</f>
        <v>333.67999999999961</v>
      </c>
    </row>
    <row r="459" spans="1:6" x14ac:dyDescent="0.25">
      <c r="A459" s="3">
        <v>44440</v>
      </c>
      <c r="B459" s="30">
        <v>25</v>
      </c>
      <c r="E459" s="4" t="s">
        <v>187</v>
      </c>
      <c r="F459" s="6">
        <f>SUM(F458+B459)</f>
        <v>358.67999999999961</v>
      </c>
    </row>
    <row r="460" spans="1:6" x14ac:dyDescent="0.25">
      <c r="A460" s="3">
        <v>44452</v>
      </c>
      <c r="B460" s="30">
        <v>43</v>
      </c>
      <c r="E460" s="4" t="s">
        <v>188</v>
      </c>
      <c r="F460" s="6">
        <f>SUM(F459+B460)</f>
        <v>401.67999999999961</v>
      </c>
    </row>
    <row r="461" spans="1:6" x14ac:dyDescent="0.25">
      <c r="A461" s="3">
        <v>44459</v>
      </c>
      <c r="C461" s="30">
        <v>253.9</v>
      </c>
      <c r="E461" s="4" t="s">
        <v>231</v>
      </c>
      <c r="F461" s="6">
        <f>SUM(F460-C461)</f>
        <v>147.7799999999996</v>
      </c>
    </row>
    <row r="462" spans="1:6" x14ac:dyDescent="0.25">
      <c r="A462" s="3">
        <v>44462</v>
      </c>
      <c r="B462" s="30">
        <v>25</v>
      </c>
      <c r="E462" s="4" t="s">
        <v>188</v>
      </c>
      <c r="F462" s="6">
        <f>SUM(F461+B462)</f>
        <v>172.7799999999996</v>
      </c>
    </row>
    <row r="463" spans="1:6" x14ac:dyDescent="0.25">
      <c r="A463" s="3">
        <v>44464</v>
      </c>
      <c r="C463" s="30">
        <v>129</v>
      </c>
      <c r="E463" s="4" t="s">
        <v>265</v>
      </c>
      <c r="F463" s="6">
        <f>SUM(F462-C463)</f>
        <v>43.779999999999603</v>
      </c>
    </row>
    <row r="464" spans="1:6" x14ac:dyDescent="0.25">
      <c r="A464" s="3">
        <v>44466</v>
      </c>
      <c r="B464" s="30">
        <v>300</v>
      </c>
      <c r="E464" s="4" t="s">
        <v>188</v>
      </c>
      <c r="F464" s="6">
        <f>SUM(F463+B464)</f>
        <v>343.77999999999963</v>
      </c>
    </row>
    <row r="465" spans="1:6" x14ac:dyDescent="0.25">
      <c r="A465" s="3">
        <v>44466</v>
      </c>
      <c r="C465" s="30">
        <v>100</v>
      </c>
      <c r="E465" s="4" t="s">
        <v>266</v>
      </c>
      <c r="F465" s="6">
        <f t="shared" ref="F465:F468" si="16">SUM(F464-C465)</f>
        <v>243.77999999999963</v>
      </c>
    </row>
    <row r="466" spans="1:6" x14ac:dyDescent="0.25">
      <c r="A466" s="3">
        <v>44466</v>
      </c>
      <c r="C466" s="2">
        <v>78</v>
      </c>
      <c r="E466" s="4" t="s">
        <v>267</v>
      </c>
      <c r="F466" s="6">
        <f t="shared" si="16"/>
        <v>165.77999999999963</v>
      </c>
    </row>
    <row r="467" spans="1:6" x14ac:dyDescent="0.25">
      <c r="A467" s="3">
        <v>44467</v>
      </c>
      <c r="C467" s="2">
        <v>5.7</v>
      </c>
      <c r="E467" s="4" t="s">
        <v>268</v>
      </c>
      <c r="F467" s="6">
        <f t="shared" si="16"/>
        <v>160.07999999999964</v>
      </c>
    </row>
    <row r="468" spans="1:6" x14ac:dyDescent="0.25">
      <c r="A468" s="3">
        <v>44469</v>
      </c>
      <c r="C468" s="2">
        <v>10</v>
      </c>
      <c r="E468" s="4" t="s">
        <v>214</v>
      </c>
      <c r="F468" s="6">
        <f t="shared" si="16"/>
        <v>150.07999999999964</v>
      </c>
    </row>
    <row r="469" spans="1:6" x14ac:dyDescent="0.25">
      <c r="A469" s="3">
        <v>44484</v>
      </c>
      <c r="B469" s="2">
        <v>95</v>
      </c>
      <c r="E469" s="4" t="s">
        <v>188</v>
      </c>
      <c r="F469" s="6">
        <f t="shared" ref="F469:F475" si="17">SUM(F468+B469)</f>
        <v>245.07999999999964</v>
      </c>
    </row>
    <row r="470" spans="1:6" x14ac:dyDescent="0.25">
      <c r="A470" s="3">
        <v>44487</v>
      </c>
      <c r="B470" s="2">
        <v>100</v>
      </c>
      <c r="E470" s="4" t="s">
        <v>188</v>
      </c>
      <c r="F470" s="6">
        <f t="shared" si="17"/>
        <v>345.07999999999964</v>
      </c>
    </row>
    <row r="471" spans="1:6" x14ac:dyDescent="0.25">
      <c r="A471" s="3">
        <v>44487</v>
      </c>
      <c r="B471" s="2">
        <v>100</v>
      </c>
      <c r="E471" s="4" t="s">
        <v>188</v>
      </c>
      <c r="F471" s="6">
        <f t="shared" si="17"/>
        <v>445.07999999999964</v>
      </c>
    </row>
    <row r="472" spans="1:6" x14ac:dyDescent="0.25">
      <c r="A472" s="3">
        <v>44494</v>
      </c>
      <c r="B472" s="2">
        <v>50</v>
      </c>
      <c r="E472" s="4" t="s">
        <v>188</v>
      </c>
      <c r="F472" s="6">
        <f t="shared" si="17"/>
        <v>495.07999999999964</v>
      </c>
    </row>
    <row r="473" spans="1:6" x14ac:dyDescent="0.25">
      <c r="A473" s="3">
        <v>44494</v>
      </c>
      <c r="B473" s="2">
        <v>50</v>
      </c>
      <c r="E473" s="4" t="s">
        <v>188</v>
      </c>
      <c r="F473" s="6">
        <f t="shared" si="17"/>
        <v>545.0799999999997</v>
      </c>
    </row>
    <row r="474" spans="1:6" x14ac:dyDescent="0.25">
      <c r="A474" s="3">
        <v>44496</v>
      </c>
      <c r="C474" s="2">
        <v>372</v>
      </c>
      <c r="E474" s="4" t="s">
        <v>269</v>
      </c>
      <c r="F474" s="6">
        <f t="shared" ref="F474:F480" si="18">SUM(F473-C474)</f>
        <v>173.0799999999997</v>
      </c>
    </row>
    <row r="475" spans="1:6" x14ac:dyDescent="0.25">
      <c r="A475" s="3">
        <v>44498</v>
      </c>
      <c r="B475" s="2">
        <v>372</v>
      </c>
      <c r="E475" s="4" t="s">
        <v>270</v>
      </c>
      <c r="F475" s="6">
        <f t="shared" si="17"/>
        <v>545.0799999999997</v>
      </c>
    </row>
    <row r="476" spans="1:6" x14ac:dyDescent="0.25">
      <c r="A476" s="3">
        <v>44498</v>
      </c>
      <c r="C476" s="2">
        <v>10</v>
      </c>
      <c r="E476" s="4" t="s">
        <v>214</v>
      </c>
      <c r="F476" s="6">
        <f t="shared" si="18"/>
        <v>535.0799999999997</v>
      </c>
    </row>
    <row r="477" spans="1:6" x14ac:dyDescent="0.25">
      <c r="A477" s="3">
        <v>44501</v>
      </c>
      <c r="C477" s="2">
        <v>78</v>
      </c>
      <c r="E477" s="4" t="s">
        <v>271</v>
      </c>
      <c r="F477" s="6">
        <f t="shared" si="18"/>
        <v>457.0799999999997</v>
      </c>
    </row>
    <row r="478" spans="1:6" x14ac:dyDescent="0.25">
      <c r="A478" s="3">
        <v>44502</v>
      </c>
      <c r="C478" s="2">
        <v>52.99</v>
      </c>
      <c r="E478" s="4" t="s">
        <v>272</v>
      </c>
      <c r="F478" s="6">
        <f t="shared" si="18"/>
        <v>404.08999999999969</v>
      </c>
    </row>
    <row r="479" spans="1:6" x14ac:dyDescent="0.25">
      <c r="A479" s="3">
        <v>44504</v>
      </c>
      <c r="B479" s="2">
        <v>52.99</v>
      </c>
      <c r="E479" s="4" t="s">
        <v>273</v>
      </c>
      <c r="F479" s="6">
        <f t="shared" ref="F479:F482" si="19">SUM(F478+B479)</f>
        <v>457.0799999999997</v>
      </c>
    </row>
    <row r="480" spans="1:6" x14ac:dyDescent="0.25">
      <c r="A480" s="3">
        <v>44505</v>
      </c>
      <c r="C480" s="2">
        <v>13.23</v>
      </c>
      <c r="E480" s="4" t="s">
        <v>275</v>
      </c>
      <c r="F480" s="6">
        <f t="shared" si="18"/>
        <v>443.84999999999968</v>
      </c>
    </row>
    <row r="481" spans="1:13" x14ac:dyDescent="0.25">
      <c r="A481" s="3">
        <v>44508</v>
      </c>
      <c r="B481" s="2">
        <v>13.23</v>
      </c>
      <c r="E481" s="4" t="s">
        <v>274</v>
      </c>
      <c r="F481" s="6">
        <f t="shared" si="19"/>
        <v>457.0799999999997</v>
      </c>
    </row>
    <row r="482" spans="1:13" x14ac:dyDescent="0.25">
      <c r="A482" s="3">
        <v>44508</v>
      </c>
      <c r="B482" s="2">
        <v>114</v>
      </c>
      <c r="E482" s="4" t="s">
        <v>188</v>
      </c>
      <c r="F482" s="6">
        <f t="shared" si="19"/>
        <v>571.0799999999997</v>
      </c>
    </row>
    <row r="483" spans="1:13" x14ac:dyDescent="0.25">
      <c r="A483" s="3">
        <v>44508</v>
      </c>
      <c r="C483" s="2">
        <v>14.99</v>
      </c>
      <c r="E483" s="4" t="s">
        <v>275</v>
      </c>
      <c r="F483" s="6">
        <f t="shared" ref="F483:F489" si="20">SUM(F482-C483)</f>
        <v>556.08999999999969</v>
      </c>
    </row>
    <row r="484" spans="1:13" x14ac:dyDescent="0.25">
      <c r="A484" s="3">
        <v>44508</v>
      </c>
      <c r="C484" s="2">
        <v>9.99</v>
      </c>
      <c r="E484" s="4" t="s">
        <v>275</v>
      </c>
      <c r="F484" s="6">
        <f t="shared" si="20"/>
        <v>546.09999999999968</v>
      </c>
    </row>
    <row r="485" spans="1:13" x14ac:dyDescent="0.25">
      <c r="A485" s="3">
        <v>44508</v>
      </c>
      <c r="C485" s="2">
        <v>14.99</v>
      </c>
      <c r="E485" s="4" t="s">
        <v>275</v>
      </c>
      <c r="F485" s="6">
        <f t="shared" si="20"/>
        <v>531.10999999999967</v>
      </c>
    </row>
    <row r="486" spans="1:13" x14ac:dyDescent="0.25">
      <c r="A486" s="3">
        <v>44509</v>
      </c>
      <c r="C486" s="2">
        <v>29.99</v>
      </c>
      <c r="E486" s="4" t="s">
        <v>275</v>
      </c>
      <c r="F486" s="6">
        <f t="shared" si="20"/>
        <v>501.11999999999966</v>
      </c>
    </row>
    <row r="487" spans="1:13" x14ac:dyDescent="0.25">
      <c r="A487" s="3">
        <v>44512</v>
      </c>
      <c r="C487" s="2">
        <v>124.99</v>
      </c>
      <c r="E487" s="4" t="s">
        <v>275</v>
      </c>
      <c r="F487" s="6">
        <f t="shared" si="20"/>
        <v>376.12999999999965</v>
      </c>
    </row>
    <row r="488" spans="1:13" x14ac:dyDescent="0.25">
      <c r="A488" s="3">
        <v>44515</v>
      </c>
      <c r="C488" s="2">
        <v>15.85</v>
      </c>
      <c r="E488" s="4" t="s">
        <v>275</v>
      </c>
      <c r="F488" s="6">
        <f t="shared" si="20"/>
        <v>360.27999999999963</v>
      </c>
      <c r="M488" t="s">
        <v>280</v>
      </c>
    </row>
    <row r="489" spans="1:13" x14ac:dyDescent="0.25">
      <c r="A489" s="3">
        <v>44522</v>
      </c>
      <c r="C489" s="2">
        <v>90.6</v>
      </c>
      <c r="E489" s="4" t="s">
        <v>275</v>
      </c>
      <c r="F489" s="6">
        <f t="shared" si="20"/>
        <v>269.67999999999961</v>
      </c>
    </row>
    <row r="490" spans="1:13" x14ac:dyDescent="0.25">
      <c r="A490" s="3">
        <v>44520</v>
      </c>
      <c r="B490" s="2">
        <v>301.39999999999998</v>
      </c>
      <c r="E490" s="4" t="s">
        <v>276</v>
      </c>
      <c r="F490" s="6">
        <f t="shared" ref="F490:F492" si="21">SUM(F489+B490)</f>
        <v>571.07999999999959</v>
      </c>
    </row>
    <row r="491" spans="1:13" x14ac:dyDescent="0.25">
      <c r="A491" s="3">
        <v>44522</v>
      </c>
      <c r="B491" s="2">
        <v>65</v>
      </c>
      <c r="E491" s="4" t="s">
        <v>277</v>
      </c>
      <c r="F491" s="6">
        <f t="shared" si="21"/>
        <v>636.07999999999959</v>
      </c>
    </row>
    <row r="492" spans="1:13" x14ac:dyDescent="0.25">
      <c r="A492" s="3">
        <v>44522</v>
      </c>
      <c r="B492" s="2">
        <v>100</v>
      </c>
      <c r="E492" s="4" t="s">
        <v>277</v>
      </c>
      <c r="F492" s="6">
        <f t="shared" si="21"/>
        <v>736.07999999999959</v>
      </c>
    </row>
    <row r="493" spans="1:13" x14ac:dyDescent="0.25">
      <c r="A493" s="3">
        <v>44522</v>
      </c>
      <c r="C493" s="2">
        <v>90.6</v>
      </c>
      <c r="E493" s="4" t="s">
        <v>278</v>
      </c>
      <c r="F493" s="6">
        <f t="shared" ref="F493:F502" si="22">SUM(F492-C493)</f>
        <v>645.47999999999956</v>
      </c>
    </row>
    <row r="494" spans="1:13" x14ac:dyDescent="0.25">
      <c r="A494" s="3">
        <v>44526</v>
      </c>
      <c r="C494" s="2">
        <v>44.99</v>
      </c>
      <c r="E494" s="4" t="s">
        <v>278</v>
      </c>
      <c r="F494" s="6">
        <f t="shared" si="22"/>
        <v>600.48999999999955</v>
      </c>
    </row>
    <row r="495" spans="1:13" x14ac:dyDescent="0.25">
      <c r="A495" s="3">
        <v>44529</v>
      </c>
      <c r="C495" s="2">
        <v>20</v>
      </c>
      <c r="E495" s="4" t="s">
        <v>279</v>
      </c>
      <c r="F495" s="6">
        <f t="shared" si="22"/>
        <v>580.48999999999955</v>
      </c>
    </row>
    <row r="496" spans="1:13" x14ac:dyDescent="0.25">
      <c r="A496" s="3">
        <v>44529</v>
      </c>
      <c r="C496" s="2">
        <v>9.99</v>
      </c>
      <c r="E496" s="4" t="s">
        <v>278</v>
      </c>
      <c r="F496" s="6">
        <f t="shared" si="22"/>
        <v>570.49999999999955</v>
      </c>
    </row>
    <row r="497" spans="1:7" x14ac:dyDescent="0.25">
      <c r="A497" s="3">
        <v>44529</v>
      </c>
      <c r="C497" s="2">
        <v>2.99</v>
      </c>
      <c r="E497" s="4" t="s">
        <v>278</v>
      </c>
      <c r="F497" s="6">
        <f t="shared" si="22"/>
        <v>567.50999999999954</v>
      </c>
    </row>
    <row r="498" spans="1:7" x14ac:dyDescent="0.25">
      <c r="A498" s="3">
        <v>44530</v>
      </c>
      <c r="C498" s="2">
        <v>27.72</v>
      </c>
      <c r="E498" s="4" t="s">
        <v>278</v>
      </c>
      <c r="F498" s="6">
        <f t="shared" si="22"/>
        <v>539.78999999999951</v>
      </c>
    </row>
    <row r="499" spans="1:7" x14ac:dyDescent="0.25">
      <c r="A499" s="3">
        <v>44531</v>
      </c>
      <c r="C499" s="2">
        <v>7.35</v>
      </c>
      <c r="E499" s="4" t="s">
        <v>278</v>
      </c>
      <c r="F499" s="6">
        <f t="shared" si="22"/>
        <v>532.43999999999949</v>
      </c>
    </row>
    <row r="500" spans="1:7" x14ac:dyDescent="0.25">
      <c r="A500" s="3">
        <v>44531</v>
      </c>
      <c r="C500" s="2">
        <v>50</v>
      </c>
      <c r="E500" s="4" t="s">
        <v>278</v>
      </c>
      <c r="F500" s="6">
        <f t="shared" si="22"/>
        <v>482.43999999999949</v>
      </c>
    </row>
    <row r="501" spans="1:7" x14ac:dyDescent="0.25">
      <c r="A501" s="3">
        <v>44533</v>
      </c>
      <c r="B501" s="2">
        <v>163.04</v>
      </c>
      <c r="E501" s="4" t="s">
        <v>281</v>
      </c>
      <c r="F501" s="6">
        <f t="shared" ref="F501:F503" si="23">SUM(F500+B501)</f>
        <v>645.47999999999945</v>
      </c>
    </row>
    <row r="502" spans="1:7" x14ac:dyDescent="0.25">
      <c r="A502" s="3">
        <v>44536</v>
      </c>
      <c r="C502" s="2">
        <v>303.49</v>
      </c>
      <c r="E502" s="4" t="s">
        <v>282</v>
      </c>
      <c r="F502" s="6">
        <f t="shared" si="22"/>
        <v>341.98999999999944</v>
      </c>
    </row>
    <row r="503" spans="1:7" x14ac:dyDescent="0.25">
      <c r="A503" s="3">
        <v>44537</v>
      </c>
      <c r="B503" s="2">
        <v>100</v>
      </c>
      <c r="E503" s="4" t="s">
        <v>8</v>
      </c>
      <c r="F503" s="6">
        <f t="shared" si="23"/>
        <v>441.98999999999944</v>
      </c>
    </row>
    <row r="504" spans="1:7" x14ac:dyDescent="0.25">
      <c r="A504" s="3">
        <v>44543</v>
      </c>
      <c r="C504" s="2">
        <v>87.99</v>
      </c>
      <c r="E504" s="4" t="s">
        <v>283</v>
      </c>
      <c r="G504" s="6">
        <f>SUM(F503-C504)</f>
        <v>353.99999999999943</v>
      </c>
    </row>
    <row r="505" spans="1:7" x14ac:dyDescent="0.25">
      <c r="A505" s="3">
        <v>44547</v>
      </c>
      <c r="C505" s="30">
        <v>17.68</v>
      </c>
      <c r="E505" s="4" t="s">
        <v>163</v>
      </c>
      <c r="G505" s="6">
        <f t="shared" ref="G505:G507" si="24">SUM(F504-C505)</f>
        <v>-17.68</v>
      </c>
    </row>
    <row r="506" spans="1:7" x14ac:dyDescent="0.25">
      <c r="A506" s="3">
        <v>44550</v>
      </c>
      <c r="C506" s="30">
        <v>65.89</v>
      </c>
      <c r="E506" s="4" t="s">
        <v>284</v>
      </c>
      <c r="G506" s="6">
        <f t="shared" si="24"/>
        <v>-65.89</v>
      </c>
    </row>
    <row r="507" spans="1:7" x14ac:dyDescent="0.25">
      <c r="A507" s="3">
        <v>44550</v>
      </c>
      <c r="C507" s="2">
        <v>175.5</v>
      </c>
      <c r="E507" s="4" t="s">
        <v>285</v>
      </c>
      <c r="G507" s="6">
        <f t="shared" si="24"/>
        <v>-175.5</v>
      </c>
    </row>
    <row r="508" spans="1:7" x14ac:dyDescent="0.25">
      <c r="A508" s="3">
        <v>44553</v>
      </c>
      <c r="B508" s="2">
        <v>97</v>
      </c>
      <c r="E508" s="4" t="s">
        <v>8</v>
      </c>
      <c r="F508" s="6">
        <f>SUM(G507+B508)</f>
        <v>-78.5</v>
      </c>
    </row>
    <row r="509" spans="1:7" x14ac:dyDescent="0.25">
      <c r="A509" s="3">
        <v>44553</v>
      </c>
      <c r="B509" s="2">
        <v>100</v>
      </c>
      <c r="E509" s="4" t="s">
        <v>8</v>
      </c>
      <c r="F509" s="6">
        <f>SUM(F508+B509)</f>
        <v>21.5</v>
      </c>
    </row>
    <row r="510" spans="1:7" x14ac:dyDescent="0.25">
      <c r="A510" s="3">
        <v>44557</v>
      </c>
      <c r="B510" s="2">
        <v>70</v>
      </c>
      <c r="E510" s="4" t="s">
        <v>8</v>
      </c>
      <c r="F510" s="6">
        <f>SUM(F509+B510)</f>
        <v>91.5</v>
      </c>
    </row>
    <row r="511" spans="1:7" x14ac:dyDescent="0.25">
      <c r="A511" s="3">
        <v>44557</v>
      </c>
      <c r="B511" s="2">
        <v>100</v>
      </c>
      <c r="E511" s="4" t="s">
        <v>8</v>
      </c>
      <c r="F511" s="6">
        <f>SUM(F510+B511)</f>
        <v>191.5</v>
      </c>
    </row>
    <row r="512" spans="1:7" x14ac:dyDescent="0.25">
      <c r="A512" s="3">
        <v>44561</v>
      </c>
      <c r="C512" s="2">
        <v>10</v>
      </c>
      <c r="E512" s="4" t="s">
        <v>214</v>
      </c>
      <c r="G512" s="6">
        <f t="shared" ref="G512" si="25">SUM(F511-C512)</f>
        <v>181.5</v>
      </c>
    </row>
    <row r="513" spans="1:3" x14ac:dyDescent="0.25">
      <c r="A513" s="31" t="s">
        <v>167</v>
      </c>
      <c r="B513" s="30">
        <f>SUM(B387:B512)</f>
        <v>7326.9399999999987</v>
      </c>
      <c r="C513" s="30">
        <f>SUM(C387:C512)</f>
        <v>6985.0099999999984</v>
      </c>
    </row>
  </sheetData>
  <pageMargins left="0.7" right="0.7" top="0.75" bottom="0.75" header="0.3" footer="0.3"/>
  <pageSetup orientation="landscape" horizontalDpi="300" verticalDpi="300" r:id="rId1"/>
  <headerFooter>
    <oddHeader>&amp;CSt. Dorothy Catholic Community Checking Account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5CB17-8ED1-428B-8072-62F8F0641F2E}">
  <dimension ref="A1:F208"/>
  <sheetViews>
    <sheetView topLeftCell="A123" workbookViewId="0">
      <selection activeCell="A208" sqref="A130:F208"/>
    </sheetView>
  </sheetViews>
  <sheetFormatPr defaultRowHeight="15" x14ac:dyDescent="0.25"/>
  <cols>
    <col min="1" max="1" width="14.5703125" style="4" bestFit="1" customWidth="1"/>
    <col min="2" max="3" width="9.140625" style="36"/>
    <col min="4" max="4" width="9.140625" style="4"/>
    <col min="5" max="5" width="66.140625" style="4" bestFit="1" customWidth="1"/>
    <col min="6" max="6" width="18" style="36" customWidth="1"/>
  </cols>
  <sheetData>
    <row r="1" spans="1:6" x14ac:dyDescent="0.25">
      <c r="A1" s="32" t="s">
        <v>286</v>
      </c>
      <c r="B1" s="34"/>
      <c r="C1" s="34"/>
      <c r="F1" s="37"/>
    </row>
    <row r="2" spans="1:6" x14ac:dyDescent="0.25">
      <c r="A2" s="3">
        <v>44200</v>
      </c>
      <c r="B2" s="34">
        <v>100</v>
      </c>
      <c r="C2" s="34"/>
      <c r="E2" s="4" t="s">
        <v>209</v>
      </c>
      <c r="F2" s="37" t="e">
        <f>SUM(#REF!+B2)</f>
        <v>#REF!</v>
      </c>
    </row>
    <row r="3" spans="1:6" x14ac:dyDescent="0.25">
      <c r="A3" s="3">
        <v>44204</v>
      </c>
      <c r="B3" s="34">
        <v>35</v>
      </c>
      <c r="C3" s="34"/>
      <c r="E3" s="4" t="s">
        <v>234</v>
      </c>
      <c r="F3" s="37" t="e">
        <f>SUM(F2+B3)</f>
        <v>#REF!</v>
      </c>
    </row>
    <row r="4" spans="1:6" x14ac:dyDescent="0.25">
      <c r="A4" s="3">
        <v>44215</v>
      </c>
      <c r="B4" s="34">
        <v>120</v>
      </c>
      <c r="C4" s="34"/>
      <c r="E4" s="4" t="s">
        <v>234</v>
      </c>
      <c r="F4" s="37" t="e">
        <f>SUM(F3+B4)</f>
        <v>#REF!</v>
      </c>
    </row>
    <row r="5" spans="1:6" x14ac:dyDescent="0.25">
      <c r="A5" s="3">
        <v>44225</v>
      </c>
      <c r="B5" s="34"/>
      <c r="C5" s="34">
        <v>61.25</v>
      </c>
      <c r="E5" s="4" t="s">
        <v>235</v>
      </c>
      <c r="F5" s="37" t="e">
        <f>SUM(F4-C5)</f>
        <v>#REF!</v>
      </c>
    </row>
    <row r="6" spans="1:6" x14ac:dyDescent="0.25">
      <c r="A6" s="3">
        <v>44225</v>
      </c>
      <c r="B6" s="34"/>
      <c r="C6" s="34">
        <v>10</v>
      </c>
      <c r="E6" s="4" t="s">
        <v>214</v>
      </c>
      <c r="F6" s="37" t="e">
        <f>SUM(F5-C6)</f>
        <v>#REF!</v>
      </c>
    </row>
    <row r="7" spans="1:6" x14ac:dyDescent="0.25">
      <c r="A7" s="3">
        <v>44231</v>
      </c>
      <c r="B7" s="34">
        <v>73</v>
      </c>
      <c r="C7" s="34"/>
      <c r="E7" s="4" t="s">
        <v>234</v>
      </c>
      <c r="F7" s="37" t="e">
        <f>SUM(F6+B7)</f>
        <v>#REF!</v>
      </c>
    </row>
    <row r="8" spans="1:6" x14ac:dyDescent="0.25">
      <c r="A8" s="3">
        <v>44249</v>
      </c>
      <c r="B8" s="34">
        <v>100</v>
      </c>
      <c r="C8" s="34"/>
      <c r="E8" s="4" t="s">
        <v>209</v>
      </c>
      <c r="F8" s="37" t="e">
        <f>SUM(F7+B8)</f>
        <v>#REF!</v>
      </c>
    </row>
    <row r="9" spans="1:6" x14ac:dyDescent="0.25">
      <c r="A9" s="3">
        <v>44253</v>
      </c>
      <c r="B9" s="34"/>
      <c r="C9" s="34">
        <v>10</v>
      </c>
      <c r="E9" s="4" t="s">
        <v>214</v>
      </c>
      <c r="F9" s="37" t="e">
        <f>SUM(F8-C9)</f>
        <v>#REF!</v>
      </c>
    </row>
    <row r="10" spans="1:6" x14ac:dyDescent="0.25">
      <c r="A10" s="3">
        <v>44256</v>
      </c>
      <c r="B10" s="34">
        <v>200</v>
      </c>
      <c r="C10" s="34"/>
      <c r="E10" s="4" t="s">
        <v>209</v>
      </c>
      <c r="F10" s="37" t="e">
        <f>SUM(F9+B10)</f>
        <v>#REF!</v>
      </c>
    </row>
    <row r="11" spans="1:6" x14ac:dyDescent="0.25">
      <c r="A11" s="3">
        <v>44277</v>
      </c>
      <c r="B11" s="34"/>
      <c r="C11" s="34">
        <v>175.5</v>
      </c>
      <c r="E11" s="4" t="s">
        <v>240</v>
      </c>
      <c r="F11" s="37" t="e">
        <f>SUM(F10-C11)</f>
        <v>#REF!</v>
      </c>
    </row>
    <row r="12" spans="1:6" x14ac:dyDescent="0.25">
      <c r="A12" s="3">
        <v>44284</v>
      </c>
      <c r="B12" s="34">
        <v>100</v>
      </c>
      <c r="C12" s="34"/>
      <c r="E12" s="4" t="s">
        <v>209</v>
      </c>
      <c r="F12" s="37" t="e">
        <f>SUM(F11+B12)</f>
        <v>#REF!</v>
      </c>
    </row>
    <row r="13" spans="1:6" x14ac:dyDescent="0.25">
      <c r="A13" s="3">
        <v>44286</v>
      </c>
      <c r="B13" s="34"/>
      <c r="C13" s="34">
        <v>149.99</v>
      </c>
      <c r="E13" s="4" t="s">
        <v>236</v>
      </c>
      <c r="F13" s="37" t="e">
        <f>SUM(F12-C13)</f>
        <v>#REF!</v>
      </c>
    </row>
    <row r="14" spans="1:6" x14ac:dyDescent="0.25">
      <c r="A14" s="3">
        <v>44286</v>
      </c>
      <c r="B14" s="34"/>
      <c r="C14" s="34">
        <v>10</v>
      </c>
      <c r="E14" s="4" t="s">
        <v>214</v>
      </c>
      <c r="F14" s="37" t="e">
        <f>SUM(F13-C14)</f>
        <v>#REF!</v>
      </c>
    </row>
    <row r="15" spans="1:6" x14ac:dyDescent="0.25">
      <c r="A15" s="3">
        <v>44295</v>
      </c>
      <c r="B15" s="34"/>
      <c r="C15" s="34">
        <v>125.38</v>
      </c>
      <c r="E15" s="4" t="s">
        <v>237</v>
      </c>
      <c r="F15" s="37" t="e">
        <f>SUM(F14-C15)</f>
        <v>#REF!</v>
      </c>
    </row>
    <row r="16" spans="1:6" x14ac:dyDescent="0.25">
      <c r="A16" s="3">
        <v>44305</v>
      </c>
      <c r="B16" s="34">
        <v>100</v>
      </c>
      <c r="C16" s="34"/>
      <c r="E16" s="4" t="s">
        <v>209</v>
      </c>
      <c r="F16" s="37" t="e">
        <f>SUM(F15+B16)</f>
        <v>#REF!</v>
      </c>
    </row>
    <row r="17" spans="1:6" x14ac:dyDescent="0.25">
      <c r="A17" s="3">
        <v>44305</v>
      </c>
      <c r="B17" s="34">
        <v>198</v>
      </c>
      <c r="C17" s="34"/>
      <c r="E17" s="4" t="s">
        <v>234</v>
      </c>
      <c r="F17" s="37" t="e">
        <f>SUM(F16+B17)</f>
        <v>#REF!</v>
      </c>
    </row>
    <row r="18" spans="1:6" x14ac:dyDescent="0.25">
      <c r="A18" s="3">
        <v>44305</v>
      </c>
      <c r="B18" s="34"/>
      <c r="C18" s="34">
        <v>185</v>
      </c>
      <c r="E18" s="4" t="s">
        <v>238</v>
      </c>
      <c r="F18" s="37" t="e">
        <f>SUM(F17-C18)</f>
        <v>#REF!</v>
      </c>
    </row>
    <row r="19" spans="1:6" x14ac:dyDescent="0.25">
      <c r="A19" s="3">
        <v>44312</v>
      </c>
      <c r="B19" s="34">
        <v>100</v>
      </c>
      <c r="C19" s="34"/>
      <c r="E19" s="4" t="s">
        <v>209</v>
      </c>
      <c r="F19" s="37" t="e">
        <f>SUM(F18+B19)</f>
        <v>#REF!</v>
      </c>
    </row>
    <row r="20" spans="1:6" x14ac:dyDescent="0.25">
      <c r="A20" s="3">
        <v>44312</v>
      </c>
      <c r="B20" s="34"/>
      <c r="C20" s="34">
        <v>78</v>
      </c>
      <c r="E20" s="4" t="s">
        <v>239</v>
      </c>
      <c r="F20" s="37" t="e">
        <f>SUM(F19-C20)</f>
        <v>#REF!</v>
      </c>
    </row>
    <row r="21" spans="1:6" x14ac:dyDescent="0.25">
      <c r="A21" s="3">
        <v>44316</v>
      </c>
      <c r="B21" s="34">
        <v>300</v>
      </c>
      <c r="C21" s="34"/>
      <c r="E21" s="4" t="s">
        <v>209</v>
      </c>
      <c r="F21" s="37" t="e">
        <f>SUM(F20+B21)</f>
        <v>#REF!</v>
      </c>
    </row>
    <row r="22" spans="1:6" x14ac:dyDescent="0.25">
      <c r="A22" s="3">
        <v>44316</v>
      </c>
      <c r="B22" s="34"/>
      <c r="C22" s="34">
        <v>10</v>
      </c>
      <c r="E22" s="4" t="s">
        <v>214</v>
      </c>
      <c r="F22" s="37" t="e">
        <f>SUM(F21-C22)</f>
        <v>#REF!</v>
      </c>
    </row>
    <row r="23" spans="1:6" x14ac:dyDescent="0.25">
      <c r="A23" s="3">
        <v>44320</v>
      </c>
      <c r="B23" s="34"/>
      <c r="C23" s="34">
        <v>29.38</v>
      </c>
      <c r="E23" s="4" t="s">
        <v>241</v>
      </c>
      <c r="F23" s="37" t="e">
        <f>SUM(F22-C23)</f>
        <v>#REF!</v>
      </c>
    </row>
    <row r="24" spans="1:6" x14ac:dyDescent="0.25">
      <c r="A24" s="3">
        <v>44322</v>
      </c>
      <c r="B24" s="34"/>
      <c r="C24" s="34">
        <v>400</v>
      </c>
      <c r="E24" s="4" t="s">
        <v>242</v>
      </c>
      <c r="F24" s="37" t="e">
        <f>SUM(F23-C24)</f>
        <v>#REF!</v>
      </c>
    </row>
    <row r="25" spans="1:6" x14ac:dyDescent="0.25">
      <c r="A25" s="3">
        <v>44326</v>
      </c>
      <c r="B25" s="34">
        <v>100</v>
      </c>
      <c r="C25" s="34"/>
      <c r="E25" s="4" t="s">
        <v>209</v>
      </c>
      <c r="F25" s="37" t="e">
        <f>SUM(F24+B25)</f>
        <v>#REF!</v>
      </c>
    </row>
    <row r="26" spans="1:6" x14ac:dyDescent="0.25">
      <c r="A26" s="3">
        <v>44327</v>
      </c>
      <c r="B26" s="34">
        <v>680.59</v>
      </c>
      <c r="C26" s="34"/>
      <c r="E26" s="4" t="s">
        <v>243</v>
      </c>
      <c r="F26" s="37" t="e">
        <f>SUM(F25+B26)</f>
        <v>#REF!</v>
      </c>
    </row>
    <row r="27" spans="1:6" x14ac:dyDescent="0.25">
      <c r="A27" s="3">
        <v>44328</v>
      </c>
      <c r="B27" s="34">
        <v>24.22</v>
      </c>
      <c r="C27" s="34"/>
      <c r="E27" s="4" t="s">
        <v>243</v>
      </c>
      <c r="F27" s="37" t="e">
        <f>SUM(F26+B27)</f>
        <v>#REF!</v>
      </c>
    </row>
    <row r="28" spans="1:6" x14ac:dyDescent="0.25">
      <c r="A28" s="3">
        <v>44328</v>
      </c>
      <c r="B28" s="34"/>
      <c r="C28" s="34">
        <v>500</v>
      </c>
      <c r="E28" s="4" t="s">
        <v>244</v>
      </c>
      <c r="F28" s="37" t="e">
        <f>SUM(F27-C28)</f>
        <v>#REF!</v>
      </c>
    </row>
    <row r="29" spans="1:6" x14ac:dyDescent="0.25">
      <c r="A29" s="3">
        <v>44329</v>
      </c>
      <c r="B29" s="34">
        <v>416.02</v>
      </c>
      <c r="C29" s="34"/>
      <c r="E29" s="4" t="s">
        <v>243</v>
      </c>
      <c r="F29" s="37" t="e">
        <f>SUM(F28+B29)</f>
        <v>#REF!</v>
      </c>
    </row>
    <row r="30" spans="1:6" x14ac:dyDescent="0.25">
      <c r="A30" s="3">
        <v>44329</v>
      </c>
      <c r="B30" s="34"/>
      <c r="C30" s="34">
        <v>180.59</v>
      </c>
      <c r="E30" s="4" t="s">
        <v>245</v>
      </c>
      <c r="F30" s="37" t="e">
        <f>SUM(F29-C30)</f>
        <v>#REF!</v>
      </c>
    </row>
    <row r="31" spans="1:6" x14ac:dyDescent="0.25">
      <c r="A31" s="3">
        <v>44330</v>
      </c>
      <c r="B31" s="34">
        <v>195.6</v>
      </c>
      <c r="C31" s="34"/>
      <c r="E31" s="4" t="s">
        <v>243</v>
      </c>
      <c r="F31" s="37" t="e">
        <f>SUM(F30+B31)</f>
        <v>#REF!</v>
      </c>
    </row>
    <row r="32" spans="1:6" x14ac:dyDescent="0.25">
      <c r="A32" s="3">
        <v>44330</v>
      </c>
      <c r="B32" s="34"/>
      <c r="C32" s="34">
        <v>34.94</v>
      </c>
      <c r="E32" s="4" t="s">
        <v>246</v>
      </c>
      <c r="F32" s="37" t="e">
        <f>SUM(F31-C32)</f>
        <v>#REF!</v>
      </c>
    </row>
    <row r="33" spans="1:6" x14ac:dyDescent="0.25">
      <c r="A33" s="3">
        <v>44330</v>
      </c>
      <c r="B33" s="34"/>
      <c r="C33" s="34">
        <v>27.89</v>
      </c>
      <c r="E33" s="4" t="s">
        <v>246</v>
      </c>
      <c r="F33" s="37" t="e">
        <f>SUM(F32-C33)</f>
        <v>#REF!</v>
      </c>
    </row>
    <row r="34" spans="1:6" x14ac:dyDescent="0.25">
      <c r="A34" s="3">
        <v>44333</v>
      </c>
      <c r="B34" s="34">
        <v>151.75</v>
      </c>
      <c r="C34" s="34"/>
      <c r="E34" s="4" t="s">
        <v>243</v>
      </c>
      <c r="F34" s="37" t="e">
        <f>SUM(F33+B34)</f>
        <v>#REF!</v>
      </c>
    </row>
    <row r="35" spans="1:6" x14ac:dyDescent="0.25">
      <c r="A35" s="3">
        <v>44333</v>
      </c>
      <c r="B35" s="34"/>
      <c r="C35" s="34">
        <v>371.57</v>
      </c>
      <c r="E35" s="4" t="s">
        <v>245</v>
      </c>
      <c r="F35" s="37" t="e">
        <f>SUM(F34-C35)</f>
        <v>#REF!</v>
      </c>
    </row>
    <row r="36" spans="1:6" x14ac:dyDescent="0.25">
      <c r="A36" s="3">
        <v>44334</v>
      </c>
      <c r="B36" s="34">
        <v>244.95</v>
      </c>
      <c r="C36" s="34"/>
      <c r="E36" s="4" t="s">
        <v>243</v>
      </c>
      <c r="F36" s="37" t="e">
        <f>SUM(F35+B36)</f>
        <v>#REF!</v>
      </c>
    </row>
    <row r="37" spans="1:6" x14ac:dyDescent="0.25">
      <c r="A37" s="3">
        <v>44335</v>
      </c>
      <c r="B37" s="34">
        <v>19.32</v>
      </c>
      <c r="C37" s="34"/>
      <c r="E37" s="4" t="s">
        <v>243</v>
      </c>
      <c r="F37" s="37" t="e">
        <f>SUM(F36+B37)</f>
        <v>#REF!</v>
      </c>
    </row>
    <row r="38" spans="1:6" x14ac:dyDescent="0.25">
      <c r="A38" s="3">
        <v>44340</v>
      </c>
      <c r="B38" s="34"/>
      <c r="C38" s="34">
        <v>500</v>
      </c>
      <c r="E38" s="4" t="s">
        <v>245</v>
      </c>
      <c r="F38" s="37" t="e">
        <f>SUM(F37-C38)</f>
        <v>#REF!</v>
      </c>
    </row>
    <row r="39" spans="1:6" x14ac:dyDescent="0.25">
      <c r="A39" s="3">
        <v>44340</v>
      </c>
      <c r="B39" s="34"/>
      <c r="C39" s="34">
        <v>180.29</v>
      </c>
      <c r="E39" s="4" t="s">
        <v>245</v>
      </c>
      <c r="F39" s="37" t="e">
        <f>SUM(F38-C39)</f>
        <v>#REF!</v>
      </c>
    </row>
    <row r="40" spans="1:6" x14ac:dyDescent="0.25">
      <c r="A40" s="3">
        <v>44344</v>
      </c>
      <c r="B40" s="34"/>
      <c r="C40" s="34">
        <v>10</v>
      </c>
      <c r="E40" s="4" t="s">
        <v>247</v>
      </c>
      <c r="F40" s="37" t="e">
        <f>SUM(F39-C40)</f>
        <v>#REF!</v>
      </c>
    </row>
    <row r="41" spans="1:6" x14ac:dyDescent="0.25">
      <c r="A41" s="3">
        <v>44345</v>
      </c>
      <c r="B41" s="34">
        <v>197</v>
      </c>
      <c r="C41" s="34"/>
      <c r="E41" s="4" t="s">
        <v>209</v>
      </c>
      <c r="F41" s="37" t="e">
        <f t="shared" ref="F41:F46" si="0">SUM(F40+B41)</f>
        <v>#REF!</v>
      </c>
    </row>
    <row r="42" spans="1:6" x14ac:dyDescent="0.25">
      <c r="A42" s="3">
        <v>44348</v>
      </c>
      <c r="B42" s="34">
        <v>100</v>
      </c>
      <c r="C42" s="34"/>
      <c r="E42" s="4" t="s">
        <v>209</v>
      </c>
      <c r="F42" s="37" t="e">
        <f t="shared" si="0"/>
        <v>#REF!</v>
      </c>
    </row>
    <row r="43" spans="1:6" x14ac:dyDescent="0.25">
      <c r="A43" s="3">
        <v>44348</v>
      </c>
      <c r="B43" s="34">
        <v>100</v>
      </c>
      <c r="C43" s="34"/>
      <c r="E43" s="4" t="s">
        <v>209</v>
      </c>
      <c r="F43" s="37" t="e">
        <f t="shared" si="0"/>
        <v>#REF!</v>
      </c>
    </row>
    <row r="44" spans="1:6" x14ac:dyDescent="0.25">
      <c r="A44" s="3">
        <v>44350</v>
      </c>
      <c r="B44" s="34"/>
      <c r="C44" s="34">
        <v>199.95</v>
      </c>
      <c r="E44" s="4" t="s">
        <v>248</v>
      </c>
      <c r="F44" s="37" t="e">
        <f>SUM(F43-C44)</f>
        <v>#REF!</v>
      </c>
    </row>
    <row r="45" spans="1:6" x14ac:dyDescent="0.25">
      <c r="A45" s="3">
        <v>44351</v>
      </c>
      <c r="B45" s="34">
        <v>62.83</v>
      </c>
      <c r="C45" s="34"/>
      <c r="E45" s="4" t="s">
        <v>249</v>
      </c>
      <c r="F45" s="37" t="e">
        <f t="shared" si="0"/>
        <v>#REF!</v>
      </c>
    </row>
    <row r="46" spans="1:6" x14ac:dyDescent="0.25">
      <c r="A46" s="3">
        <v>44351</v>
      </c>
      <c r="B46" s="34">
        <v>200</v>
      </c>
      <c r="C46" s="34"/>
      <c r="E46" s="4" t="s">
        <v>250</v>
      </c>
      <c r="F46" s="37" t="e">
        <f t="shared" si="0"/>
        <v>#REF!</v>
      </c>
    </row>
    <row r="47" spans="1:6" x14ac:dyDescent="0.25">
      <c r="A47" s="3">
        <v>44354</v>
      </c>
      <c r="B47" s="34"/>
      <c r="C47" s="34">
        <v>99.16</v>
      </c>
      <c r="E47" s="4" t="s">
        <v>251</v>
      </c>
      <c r="F47" s="37" t="e">
        <f>SUM(F46-C47)</f>
        <v>#REF!</v>
      </c>
    </row>
    <row r="48" spans="1:6" x14ac:dyDescent="0.25">
      <c r="A48" s="3">
        <v>44354</v>
      </c>
      <c r="B48" s="34"/>
      <c r="C48" s="34">
        <v>103</v>
      </c>
      <c r="E48" s="4" t="s">
        <v>252</v>
      </c>
      <c r="F48" s="37" t="e">
        <f>SUM(F47-C48)</f>
        <v>#REF!</v>
      </c>
    </row>
    <row r="49" spans="1:6" x14ac:dyDescent="0.25">
      <c r="A49" s="3">
        <v>44355</v>
      </c>
      <c r="B49" s="34"/>
      <c r="C49" s="34">
        <v>60.89</v>
      </c>
      <c r="E49" s="4" t="s">
        <v>253</v>
      </c>
      <c r="F49" s="37" t="e">
        <f>SUM(F48-C49)</f>
        <v>#REF!</v>
      </c>
    </row>
    <row r="50" spans="1:6" x14ac:dyDescent="0.25">
      <c r="A50" s="3">
        <v>44357</v>
      </c>
      <c r="B50" s="34">
        <v>198</v>
      </c>
      <c r="C50" s="34"/>
      <c r="E50" s="4" t="s">
        <v>209</v>
      </c>
      <c r="F50" s="37" t="e">
        <f>SUM(F49+B50)</f>
        <v>#REF!</v>
      </c>
    </row>
    <row r="51" spans="1:6" x14ac:dyDescent="0.25">
      <c r="A51" s="3">
        <v>44358</v>
      </c>
      <c r="B51" s="34">
        <v>25</v>
      </c>
      <c r="C51" s="34"/>
      <c r="E51" s="4" t="s">
        <v>209</v>
      </c>
      <c r="F51" s="37" t="e">
        <f>SUM(F50+B51)</f>
        <v>#REF!</v>
      </c>
    </row>
    <row r="52" spans="1:6" x14ac:dyDescent="0.25">
      <c r="A52" s="3">
        <v>44361</v>
      </c>
      <c r="B52" s="34"/>
      <c r="C52" s="34">
        <v>78</v>
      </c>
      <c r="E52" s="4" t="s">
        <v>254</v>
      </c>
      <c r="F52" s="37" t="e">
        <f>SUM(F51-C52)</f>
        <v>#REF!</v>
      </c>
    </row>
    <row r="53" spans="1:6" x14ac:dyDescent="0.25">
      <c r="A53" s="3">
        <v>44364</v>
      </c>
      <c r="B53" s="34">
        <v>200</v>
      </c>
      <c r="C53" s="34"/>
      <c r="E53" s="4" t="s">
        <v>255</v>
      </c>
      <c r="F53" s="37" t="e">
        <f>SUM(F52+B53)</f>
        <v>#REF!</v>
      </c>
    </row>
    <row r="54" spans="1:6" x14ac:dyDescent="0.25">
      <c r="A54" s="3">
        <v>44365</v>
      </c>
      <c r="B54" s="34"/>
      <c r="C54" s="34">
        <v>51.48</v>
      </c>
      <c r="E54" s="4" t="s">
        <v>256</v>
      </c>
      <c r="F54" s="37" t="e">
        <f>SUM(F53-C54)</f>
        <v>#REF!</v>
      </c>
    </row>
    <row r="55" spans="1:6" x14ac:dyDescent="0.25">
      <c r="A55" s="3">
        <v>44365</v>
      </c>
      <c r="B55" s="34"/>
      <c r="C55" s="34">
        <v>32</v>
      </c>
      <c r="E55" s="4" t="s">
        <v>257</v>
      </c>
      <c r="F55" s="37" t="e">
        <f>SUM(F54-C55)</f>
        <v>#REF!</v>
      </c>
    </row>
    <row r="56" spans="1:6" x14ac:dyDescent="0.25">
      <c r="A56" s="3">
        <v>44365</v>
      </c>
      <c r="B56" s="34"/>
      <c r="C56" s="34">
        <v>64.989999999999995</v>
      </c>
      <c r="E56" s="4" t="s">
        <v>258</v>
      </c>
      <c r="F56" s="37" t="e">
        <f>SUM(F55-C56)</f>
        <v>#REF!</v>
      </c>
    </row>
    <row r="57" spans="1:6" x14ac:dyDescent="0.25">
      <c r="A57" s="3">
        <v>44375</v>
      </c>
      <c r="B57" s="34"/>
      <c r="C57" s="34">
        <v>97.5</v>
      </c>
      <c r="E57" s="4" t="s">
        <v>259</v>
      </c>
      <c r="F57" s="37" t="e">
        <f>SUM(F56-C57)</f>
        <v>#REF!</v>
      </c>
    </row>
    <row r="58" spans="1:6" x14ac:dyDescent="0.25">
      <c r="A58" s="3">
        <v>44383</v>
      </c>
      <c r="B58" s="34">
        <v>61</v>
      </c>
      <c r="C58" s="34"/>
      <c r="E58" s="4" t="s">
        <v>188</v>
      </c>
      <c r="F58" s="37" t="e">
        <f>SUM(F57+B58)</f>
        <v>#REF!</v>
      </c>
    </row>
    <row r="59" spans="1:6" x14ac:dyDescent="0.25">
      <c r="A59" s="3">
        <v>44383</v>
      </c>
      <c r="B59" s="34">
        <v>100</v>
      </c>
      <c r="C59" s="34"/>
      <c r="E59" s="4" t="s">
        <v>187</v>
      </c>
      <c r="F59" s="37" t="e">
        <f>SUM(F58+B59)</f>
        <v>#REF!</v>
      </c>
    </row>
    <row r="60" spans="1:6" x14ac:dyDescent="0.25">
      <c r="A60" s="3">
        <v>44389</v>
      </c>
      <c r="B60" s="34">
        <v>50</v>
      </c>
      <c r="C60" s="34"/>
      <c r="E60" s="4" t="s">
        <v>188</v>
      </c>
      <c r="F60" s="37" t="e">
        <f>SUM(F59+B60)</f>
        <v>#REF!</v>
      </c>
    </row>
    <row r="61" spans="1:6" x14ac:dyDescent="0.25">
      <c r="A61" s="3">
        <v>44396</v>
      </c>
      <c r="B61" s="34">
        <v>10</v>
      </c>
      <c r="C61" s="34"/>
      <c r="E61" s="4" t="s">
        <v>188</v>
      </c>
      <c r="F61" s="37" t="e">
        <f>SUM(F60+B61)</f>
        <v>#REF!</v>
      </c>
    </row>
    <row r="62" spans="1:6" x14ac:dyDescent="0.25">
      <c r="A62" s="3">
        <v>44399</v>
      </c>
      <c r="B62" s="34"/>
      <c r="C62" s="34">
        <v>78</v>
      </c>
      <c r="E62" s="4" t="s">
        <v>260</v>
      </c>
      <c r="F62" s="37" t="e">
        <f>SUM(F61-C62)</f>
        <v>#REF!</v>
      </c>
    </row>
    <row r="63" spans="1:6" x14ac:dyDescent="0.25">
      <c r="A63" s="3">
        <v>44403</v>
      </c>
      <c r="B63" s="34">
        <v>25</v>
      </c>
      <c r="C63" s="34"/>
      <c r="E63" s="4" t="s">
        <v>187</v>
      </c>
      <c r="F63" s="37" t="e">
        <f>SUM(F62+B63)</f>
        <v>#REF!</v>
      </c>
    </row>
    <row r="64" spans="1:6" x14ac:dyDescent="0.25">
      <c r="A64" s="3">
        <v>44406</v>
      </c>
      <c r="B64" s="34"/>
      <c r="C64" s="34">
        <v>36.35</v>
      </c>
      <c r="E64" s="4" t="s">
        <v>262</v>
      </c>
      <c r="F64" s="37" t="e">
        <f>SUM(F63-C64)</f>
        <v>#REF!</v>
      </c>
    </row>
    <row r="65" spans="1:6" x14ac:dyDescent="0.25">
      <c r="A65" s="3">
        <v>44410</v>
      </c>
      <c r="B65" s="34"/>
      <c r="C65" s="34">
        <v>408</v>
      </c>
      <c r="E65" s="4" t="s">
        <v>261</v>
      </c>
      <c r="F65" s="37" t="e">
        <f>SUM(F64-C65)</f>
        <v>#REF!</v>
      </c>
    </row>
    <row r="66" spans="1:6" x14ac:dyDescent="0.25">
      <c r="A66" s="3">
        <v>44414</v>
      </c>
      <c r="B66" s="34">
        <v>3</v>
      </c>
      <c r="C66" s="34"/>
      <c r="E66" s="4" t="s">
        <v>263</v>
      </c>
      <c r="F66" s="37" t="e">
        <f>SUM(F65+B66)</f>
        <v>#REF!</v>
      </c>
    </row>
    <row r="67" spans="1:6" x14ac:dyDescent="0.25">
      <c r="A67" s="3">
        <v>44425</v>
      </c>
      <c r="B67" s="34">
        <v>50</v>
      </c>
      <c r="C67" s="34"/>
      <c r="E67" s="4" t="s">
        <v>187</v>
      </c>
      <c r="F67" s="37" t="e">
        <f>SUM(F66+B67)</f>
        <v>#REF!</v>
      </c>
    </row>
    <row r="68" spans="1:6" x14ac:dyDescent="0.25">
      <c r="A68" s="3">
        <v>44425</v>
      </c>
      <c r="B68" s="34">
        <v>100</v>
      </c>
      <c r="C68" s="34"/>
      <c r="E68" s="4" t="s">
        <v>187</v>
      </c>
      <c r="F68" s="37" t="e">
        <f>SUM(F67+B68)</f>
        <v>#REF!</v>
      </c>
    </row>
    <row r="69" spans="1:6" x14ac:dyDescent="0.25">
      <c r="A69" s="3">
        <v>44425</v>
      </c>
      <c r="B69" s="34">
        <v>100</v>
      </c>
      <c r="C69" s="34"/>
      <c r="E69" s="4" t="s">
        <v>187</v>
      </c>
      <c r="F69" s="37" t="e">
        <f>SUM(F68+B69)</f>
        <v>#REF!</v>
      </c>
    </row>
    <row r="70" spans="1:6" x14ac:dyDescent="0.25">
      <c r="A70" s="3">
        <v>44432</v>
      </c>
      <c r="B70" s="34"/>
      <c r="C70" s="35">
        <v>200</v>
      </c>
      <c r="E70" s="4" t="s">
        <v>261</v>
      </c>
      <c r="F70" s="37" t="e">
        <f>SUM(F69-C70)</f>
        <v>#REF!</v>
      </c>
    </row>
    <row r="71" spans="1:6" x14ac:dyDescent="0.25">
      <c r="A71" s="3">
        <v>44438</v>
      </c>
      <c r="B71" s="34">
        <v>50</v>
      </c>
      <c r="C71" s="34"/>
      <c r="E71" s="4" t="s">
        <v>187</v>
      </c>
      <c r="F71" s="37" t="e">
        <f>SUM(F70+B71)</f>
        <v>#REF!</v>
      </c>
    </row>
    <row r="72" spans="1:6" x14ac:dyDescent="0.25">
      <c r="A72" s="3">
        <v>44439</v>
      </c>
      <c r="B72" s="34"/>
      <c r="C72" s="35">
        <v>10</v>
      </c>
      <c r="E72" s="4" t="s">
        <v>214</v>
      </c>
      <c r="F72" s="37" t="e">
        <f>SUM(F71-C72)</f>
        <v>#REF!</v>
      </c>
    </row>
    <row r="73" spans="1:6" x14ac:dyDescent="0.25">
      <c r="A73" s="3">
        <v>44438</v>
      </c>
      <c r="B73" s="34"/>
      <c r="C73" s="35">
        <v>97.5</v>
      </c>
      <c r="E73" s="4" t="s">
        <v>264</v>
      </c>
      <c r="F73" s="37" t="e">
        <f>SUM(F72-C73)</f>
        <v>#REF!</v>
      </c>
    </row>
    <row r="74" spans="1:6" x14ac:dyDescent="0.25">
      <c r="A74" s="3">
        <v>44440</v>
      </c>
      <c r="B74" s="35">
        <v>25</v>
      </c>
      <c r="C74" s="34"/>
      <c r="E74" s="4" t="s">
        <v>187</v>
      </c>
      <c r="F74" s="37" t="e">
        <f>SUM(F73+B74)</f>
        <v>#REF!</v>
      </c>
    </row>
    <row r="75" spans="1:6" x14ac:dyDescent="0.25">
      <c r="A75" s="3">
        <v>44452</v>
      </c>
      <c r="B75" s="35">
        <v>43</v>
      </c>
      <c r="C75" s="34"/>
      <c r="E75" s="4" t="s">
        <v>188</v>
      </c>
      <c r="F75" s="37" t="e">
        <f>SUM(F74+B75)</f>
        <v>#REF!</v>
      </c>
    </row>
    <row r="76" spans="1:6" x14ac:dyDescent="0.25">
      <c r="A76" s="3">
        <v>44459</v>
      </c>
      <c r="B76" s="34"/>
      <c r="C76" s="35">
        <v>253.9</v>
      </c>
      <c r="E76" s="4" t="s">
        <v>231</v>
      </c>
      <c r="F76" s="37" t="e">
        <f>SUM(F75-C76)</f>
        <v>#REF!</v>
      </c>
    </row>
    <row r="77" spans="1:6" x14ac:dyDescent="0.25">
      <c r="A77" s="3">
        <v>44462</v>
      </c>
      <c r="B77" s="35">
        <v>25</v>
      </c>
      <c r="C77" s="34"/>
      <c r="E77" s="4" t="s">
        <v>188</v>
      </c>
      <c r="F77" s="37" t="e">
        <f>SUM(F76+B77)</f>
        <v>#REF!</v>
      </c>
    </row>
    <row r="78" spans="1:6" x14ac:dyDescent="0.25">
      <c r="A78" s="3">
        <v>44464</v>
      </c>
      <c r="B78" s="34"/>
      <c r="C78" s="35">
        <v>129</v>
      </c>
      <c r="E78" s="4" t="s">
        <v>265</v>
      </c>
      <c r="F78" s="37" t="e">
        <f>SUM(F77-C78)</f>
        <v>#REF!</v>
      </c>
    </row>
    <row r="79" spans="1:6" x14ac:dyDescent="0.25">
      <c r="A79" s="3">
        <v>44466</v>
      </c>
      <c r="B79" s="35">
        <v>300</v>
      </c>
      <c r="C79" s="34"/>
      <c r="E79" s="4" t="s">
        <v>188</v>
      </c>
      <c r="F79" s="37" t="e">
        <f>SUM(F78+B79)</f>
        <v>#REF!</v>
      </c>
    </row>
    <row r="80" spans="1:6" x14ac:dyDescent="0.25">
      <c r="A80" s="3">
        <v>44466</v>
      </c>
      <c r="B80" s="34"/>
      <c r="C80" s="35">
        <v>100</v>
      </c>
      <c r="E80" s="4" t="s">
        <v>266</v>
      </c>
      <c r="F80" s="37" t="e">
        <f t="shared" ref="F80:F83" si="1">SUM(F79-C80)</f>
        <v>#REF!</v>
      </c>
    </row>
    <row r="81" spans="1:6" x14ac:dyDescent="0.25">
      <c r="A81" s="3">
        <v>44466</v>
      </c>
      <c r="B81" s="34"/>
      <c r="C81" s="34">
        <v>78</v>
      </c>
      <c r="E81" s="4" t="s">
        <v>267</v>
      </c>
      <c r="F81" s="37" t="e">
        <f t="shared" si="1"/>
        <v>#REF!</v>
      </c>
    </row>
    <row r="82" spans="1:6" x14ac:dyDescent="0.25">
      <c r="A82" s="3">
        <v>44467</v>
      </c>
      <c r="B82" s="34"/>
      <c r="C82" s="34">
        <v>5.7</v>
      </c>
      <c r="E82" s="4" t="s">
        <v>268</v>
      </c>
      <c r="F82" s="37" t="e">
        <f t="shared" si="1"/>
        <v>#REF!</v>
      </c>
    </row>
    <row r="83" spans="1:6" x14ac:dyDescent="0.25">
      <c r="A83" s="3">
        <v>44469</v>
      </c>
      <c r="B83" s="34"/>
      <c r="C83" s="34">
        <v>10</v>
      </c>
      <c r="E83" s="4" t="s">
        <v>214</v>
      </c>
      <c r="F83" s="37" t="e">
        <f t="shared" si="1"/>
        <v>#REF!</v>
      </c>
    </row>
    <row r="84" spans="1:6" x14ac:dyDescent="0.25">
      <c r="A84" s="3">
        <v>44484</v>
      </c>
      <c r="B84" s="34">
        <v>95</v>
      </c>
      <c r="C84" s="34"/>
      <c r="E84" s="4" t="s">
        <v>188</v>
      </c>
      <c r="F84" s="37" t="e">
        <f t="shared" ref="F84:F90" si="2">SUM(F83+B84)</f>
        <v>#REF!</v>
      </c>
    </row>
    <row r="85" spans="1:6" x14ac:dyDescent="0.25">
      <c r="A85" s="3">
        <v>44487</v>
      </c>
      <c r="B85" s="34">
        <v>100</v>
      </c>
      <c r="C85" s="34"/>
      <c r="E85" s="4" t="s">
        <v>188</v>
      </c>
      <c r="F85" s="37" t="e">
        <f t="shared" si="2"/>
        <v>#REF!</v>
      </c>
    </row>
    <row r="86" spans="1:6" x14ac:dyDescent="0.25">
      <c r="A86" s="3">
        <v>44487</v>
      </c>
      <c r="B86" s="34">
        <v>100</v>
      </c>
      <c r="C86" s="34"/>
      <c r="E86" s="4" t="s">
        <v>188</v>
      </c>
      <c r="F86" s="37" t="e">
        <f t="shared" si="2"/>
        <v>#REF!</v>
      </c>
    </row>
    <row r="87" spans="1:6" x14ac:dyDescent="0.25">
      <c r="A87" s="3">
        <v>44494</v>
      </c>
      <c r="B87" s="34">
        <v>50</v>
      </c>
      <c r="C87" s="34"/>
      <c r="E87" s="4" t="s">
        <v>188</v>
      </c>
      <c r="F87" s="37" t="e">
        <f t="shared" si="2"/>
        <v>#REF!</v>
      </c>
    </row>
    <row r="88" spans="1:6" x14ac:dyDescent="0.25">
      <c r="A88" s="3">
        <v>44494</v>
      </c>
      <c r="B88" s="34">
        <v>50</v>
      </c>
      <c r="C88" s="34"/>
      <c r="E88" s="4" t="s">
        <v>188</v>
      </c>
      <c r="F88" s="37" t="e">
        <f t="shared" si="2"/>
        <v>#REF!</v>
      </c>
    </row>
    <row r="89" spans="1:6" x14ac:dyDescent="0.25">
      <c r="A89" s="3">
        <v>44496</v>
      </c>
      <c r="B89" s="34"/>
      <c r="C89" s="34">
        <v>372</v>
      </c>
      <c r="E89" s="4" t="s">
        <v>269</v>
      </c>
      <c r="F89" s="37" t="e">
        <f t="shared" ref="F89:F95" si="3">SUM(F88-C89)</f>
        <v>#REF!</v>
      </c>
    </row>
    <row r="90" spans="1:6" x14ac:dyDescent="0.25">
      <c r="A90" s="3">
        <v>44498</v>
      </c>
      <c r="B90" s="34">
        <v>372</v>
      </c>
      <c r="C90" s="34"/>
      <c r="E90" s="4" t="s">
        <v>270</v>
      </c>
      <c r="F90" s="37" t="e">
        <f t="shared" si="2"/>
        <v>#REF!</v>
      </c>
    </row>
    <row r="91" spans="1:6" x14ac:dyDescent="0.25">
      <c r="A91" s="3">
        <v>44498</v>
      </c>
      <c r="B91" s="34"/>
      <c r="C91" s="34">
        <v>10</v>
      </c>
      <c r="E91" s="4" t="s">
        <v>214</v>
      </c>
      <c r="F91" s="37" t="e">
        <f t="shared" si="3"/>
        <v>#REF!</v>
      </c>
    </row>
    <row r="92" spans="1:6" x14ac:dyDescent="0.25">
      <c r="A92" s="3">
        <v>44501</v>
      </c>
      <c r="B92" s="34"/>
      <c r="C92" s="34">
        <v>78</v>
      </c>
      <c r="E92" s="4" t="s">
        <v>271</v>
      </c>
      <c r="F92" s="37" t="e">
        <f t="shared" si="3"/>
        <v>#REF!</v>
      </c>
    </row>
    <row r="93" spans="1:6" x14ac:dyDescent="0.25">
      <c r="A93" s="3">
        <v>44502</v>
      </c>
      <c r="B93" s="34"/>
      <c r="C93" s="34">
        <v>52.99</v>
      </c>
      <c r="E93" s="4" t="s">
        <v>272</v>
      </c>
      <c r="F93" s="37" t="e">
        <f t="shared" si="3"/>
        <v>#REF!</v>
      </c>
    </row>
    <row r="94" spans="1:6" x14ac:dyDescent="0.25">
      <c r="A94" s="3">
        <v>44504</v>
      </c>
      <c r="B94" s="34">
        <v>52.99</v>
      </c>
      <c r="C94" s="34"/>
      <c r="E94" s="4" t="s">
        <v>273</v>
      </c>
      <c r="F94" s="37" t="e">
        <f t="shared" ref="F94:F97" si="4">SUM(F93+B94)</f>
        <v>#REF!</v>
      </c>
    </row>
    <row r="95" spans="1:6" x14ac:dyDescent="0.25">
      <c r="A95" s="3">
        <v>44505</v>
      </c>
      <c r="B95" s="34"/>
      <c r="C95" s="34">
        <v>13.23</v>
      </c>
      <c r="E95" s="4" t="s">
        <v>275</v>
      </c>
      <c r="F95" s="37" t="e">
        <f t="shared" si="3"/>
        <v>#REF!</v>
      </c>
    </row>
    <row r="96" spans="1:6" x14ac:dyDescent="0.25">
      <c r="A96" s="3">
        <v>44508</v>
      </c>
      <c r="B96" s="34">
        <v>13.23</v>
      </c>
      <c r="C96" s="34"/>
      <c r="E96" s="4" t="s">
        <v>274</v>
      </c>
      <c r="F96" s="37" t="e">
        <f t="shared" si="4"/>
        <v>#REF!</v>
      </c>
    </row>
    <row r="97" spans="1:6" x14ac:dyDescent="0.25">
      <c r="A97" s="3">
        <v>44508</v>
      </c>
      <c r="B97" s="34">
        <v>114</v>
      </c>
      <c r="C97" s="34"/>
      <c r="E97" s="4" t="s">
        <v>188</v>
      </c>
      <c r="F97" s="37" t="e">
        <f t="shared" si="4"/>
        <v>#REF!</v>
      </c>
    </row>
    <row r="98" spans="1:6" x14ac:dyDescent="0.25">
      <c r="A98" s="3">
        <v>44508</v>
      </c>
      <c r="B98" s="34"/>
      <c r="C98" s="34">
        <v>14.99</v>
      </c>
      <c r="E98" s="4" t="s">
        <v>275</v>
      </c>
      <c r="F98" s="37" t="e">
        <f t="shared" ref="F98:F104" si="5">SUM(F97-C98)</f>
        <v>#REF!</v>
      </c>
    </row>
    <row r="99" spans="1:6" x14ac:dyDescent="0.25">
      <c r="A99" s="3">
        <v>44508</v>
      </c>
      <c r="B99" s="34"/>
      <c r="C99" s="34">
        <v>9.99</v>
      </c>
      <c r="E99" s="4" t="s">
        <v>275</v>
      </c>
      <c r="F99" s="37" t="e">
        <f t="shared" si="5"/>
        <v>#REF!</v>
      </c>
    </row>
    <row r="100" spans="1:6" x14ac:dyDescent="0.25">
      <c r="A100" s="3">
        <v>44508</v>
      </c>
      <c r="B100" s="34"/>
      <c r="C100" s="34">
        <v>14.99</v>
      </c>
      <c r="E100" s="4" t="s">
        <v>275</v>
      </c>
      <c r="F100" s="37" t="e">
        <f t="shared" si="5"/>
        <v>#REF!</v>
      </c>
    </row>
    <row r="101" spans="1:6" x14ac:dyDescent="0.25">
      <c r="A101" s="3">
        <v>44509</v>
      </c>
      <c r="B101" s="34"/>
      <c r="C101" s="34">
        <v>29.99</v>
      </c>
      <c r="E101" s="4" t="s">
        <v>275</v>
      </c>
      <c r="F101" s="37" t="e">
        <f t="shared" si="5"/>
        <v>#REF!</v>
      </c>
    </row>
    <row r="102" spans="1:6" x14ac:dyDescent="0.25">
      <c r="A102" s="3">
        <v>44512</v>
      </c>
      <c r="B102" s="34"/>
      <c r="C102" s="34">
        <v>124.99</v>
      </c>
      <c r="E102" s="4" t="s">
        <v>275</v>
      </c>
      <c r="F102" s="37" t="e">
        <f t="shared" si="5"/>
        <v>#REF!</v>
      </c>
    </row>
    <row r="103" spans="1:6" x14ac:dyDescent="0.25">
      <c r="A103" s="3">
        <v>44515</v>
      </c>
      <c r="B103" s="34"/>
      <c r="C103" s="34">
        <v>15.85</v>
      </c>
      <c r="E103" s="4" t="s">
        <v>275</v>
      </c>
      <c r="F103" s="37" t="e">
        <f t="shared" si="5"/>
        <v>#REF!</v>
      </c>
    </row>
    <row r="104" spans="1:6" x14ac:dyDescent="0.25">
      <c r="A104" s="3">
        <v>44522</v>
      </c>
      <c r="B104" s="34"/>
      <c r="C104" s="34">
        <v>90.6</v>
      </c>
      <c r="E104" s="4" t="s">
        <v>275</v>
      </c>
      <c r="F104" s="37" t="e">
        <f t="shared" si="5"/>
        <v>#REF!</v>
      </c>
    </row>
    <row r="105" spans="1:6" x14ac:dyDescent="0.25">
      <c r="A105" s="3">
        <v>44520</v>
      </c>
      <c r="B105" s="34">
        <v>301.39999999999998</v>
      </c>
      <c r="C105" s="34"/>
      <c r="E105" s="4" t="s">
        <v>276</v>
      </c>
      <c r="F105" s="37" t="e">
        <f t="shared" ref="F105:F107" si="6">SUM(F104+B105)</f>
        <v>#REF!</v>
      </c>
    </row>
    <row r="106" spans="1:6" x14ac:dyDescent="0.25">
      <c r="A106" s="3">
        <v>44522</v>
      </c>
      <c r="B106" s="34">
        <v>65</v>
      </c>
      <c r="C106" s="34"/>
      <c r="E106" s="4" t="s">
        <v>277</v>
      </c>
      <c r="F106" s="37" t="e">
        <f t="shared" si="6"/>
        <v>#REF!</v>
      </c>
    </row>
    <row r="107" spans="1:6" x14ac:dyDescent="0.25">
      <c r="A107" s="3">
        <v>44522</v>
      </c>
      <c r="B107" s="34">
        <v>100</v>
      </c>
      <c r="C107" s="34"/>
      <c r="E107" s="4" t="s">
        <v>277</v>
      </c>
      <c r="F107" s="37" t="e">
        <f t="shared" si="6"/>
        <v>#REF!</v>
      </c>
    </row>
    <row r="108" spans="1:6" x14ac:dyDescent="0.25">
      <c r="A108" s="3">
        <v>44522</v>
      </c>
      <c r="B108" s="34"/>
      <c r="C108" s="34">
        <v>90.6</v>
      </c>
      <c r="E108" s="4" t="s">
        <v>278</v>
      </c>
      <c r="F108" s="37" t="e">
        <f t="shared" ref="F108:F117" si="7">SUM(F107-C108)</f>
        <v>#REF!</v>
      </c>
    </row>
    <row r="109" spans="1:6" x14ac:dyDescent="0.25">
      <c r="A109" s="3">
        <v>44526</v>
      </c>
      <c r="B109" s="34"/>
      <c r="C109" s="34">
        <v>44.99</v>
      </c>
      <c r="E109" s="4" t="s">
        <v>278</v>
      </c>
      <c r="F109" s="37" t="e">
        <f t="shared" si="7"/>
        <v>#REF!</v>
      </c>
    </row>
    <row r="110" spans="1:6" x14ac:dyDescent="0.25">
      <c r="A110" s="3">
        <v>44529</v>
      </c>
      <c r="B110" s="34"/>
      <c r="C110" s="34">
        <v>20</v>
      </c>
      <c r="E110" s="4" t="s">
        <v>279</v>
      </c>
      <c r="F110" s="37" t="e">
        <f t="shared" si="7"/>
        <v>#REF!</v>
      </c>
    </row>
    <row r="111" spans="1:6" x14ac:dyDescent="0.25">
      <c r="A111" s="3">
        <v>44529</v>
      </c>
      <c r="B111" s="34"/>
      <c r="C111" s="34">
        <v>9.99</v>
      </c>
      <c r="E111" s="4" t="s">
        <v>278</v>
      </c>
      <c r="F111" s="37" t="e">
        <f t="shared" si="7"/>
        <v>#REF!</v>
      </c>
    </row>
    <row r="112" spans="1:6" x14ac:dyDescent="0.25">
      <c r="A112" s="3">
        <v>44529</v>
      </c>
      <c r="B112" s="34"/>
      <c r="C112" s="34">
        <v>2.99</v>
      </c>
      <c r="E112" s="4" t="s">
        <v>278</v>
      </c>
      <c r="F112" s="37" t="e">
        <f t="shared" si="7"/>
        <v>#REF!</v>
      </c>
    </row>
    <row r="113" spans="1:6" x14ac:dyDescent="0.25">
      <c r="A113" s="3">
        <v>44530</v>
      </c>
      <c r="B113" s="34"/>
      <c r="C113" s="34">
        <v>27.72</v>
      </c>
      <c r="E113" s="4" t="s">
        <v>278</v>
      </c>
      <c r="F113" s="37" t="e">
        <f t="shared" si="7"/>
        <v>#REF!</v>
      </c>
    </row>
    <row r="114" spans="1:6" x14ac:dyDescent="0.25">
      <c r="A114" s="3">
        <v>44531</v>
      </c>
      <c r="B114" s="34"/>
      <c r="C114" s="34">
        <v>7.35</v>
      </c>
      <c r="E114" s="4" t="s">
        <v>278</v>
      </c>
      <c r="F114" s="37" t="e">
        <f t="shared" si="7"/>
        <v>#REF!</v>
      </c>
    </row>
    <row r="115" spans="1:6" x14ac:dyDescent="0.25">
      <c r="A115" s="3">
        <v>44531</v>
      </c>
      <c r="B115" s="34"/>
      <c r="C115" s="34">
        <v>50</v>
      </c>
      <c r="E115" s="4" t="s">
        <v>278</v>
      </c>
      <c r="F115" s="37" t="e">
        <f t="shared" si="7"/>
        <v>#REF!</v>
      </c>
    </row>
    <row r="116" spans="1:6" x14ac:dyDescent="0.25">
      <c r="A116" s="3">
        <v>44533</v>
      </c>
      <c r="B116" s="34">
        <v>163.04</v>
      </c>
      <c r="C116" s="34"/>
      <c r="E116" s="4" t="s">
        <v>281</v>
      </c>
      <c r="F116" s="37" t="e">
        <f t="shared" ref="F116:F118" si="8">SUM(F115+B116)</f>
        <v>#REF!</v>
      </c>
    </row>
    <row r="117" spans="1:6" x14ac:dyDescent="0.25">
      <c r="A117" s="3">
        <v>44536</v>
      </c>
      <c r="B117" s="34"/>
      <c r="C117" s="34">
        <v>303.49</v>
      </c>
      <c r="E117" s="4" t="s">
        <v>282</v>
      </c>
      <c r="F117" s="37" t="e">
        <f t="shared" si="7"/>
        <v>#REF!</v>
      </c>
    </row>
    <row r="118" spans="1:6" x14ac:dyDescent="0.25">
      <c r="A118" s="3">
        <v>44537</v>
      </c>
      <c r="B118" s="34">
        <v>100</v>
      </c>
      <c r="C118" s="34"/>
      <c r="E118" s="4" t="s">
        <v>8</v>
      </c>
      <c r="F118" s="37" t="e">
        <f t="shared" si="8"/>
        <v>#REF!</v>
      </c>
    </row>
    <row r="119" spans="1:6" x14ac:dyDescent="0.25">
      <c r="A119" s="3">
        <v>44543</v>
      </c>
      <c r="B119" s="34"/>
      <c r="C119" s="34">
        <v>87.99</v>
      </c>
      <c r="E119" s="4" t="s">
        <v>283</v>
      </c>
      <c r="F119" s="34"/>
    </row>
    <row r="120" spans="1:6" x14ac:dyDescent="0.25">
      <c r="A120" s="3">
        <v>44547</v>
      </c>
      <c r="B120" s="34"/>
      <c r="C120" s="35">
        <v>17.68</v>
      </c>
      <c r="E120" s="4" t="s">
        <v>163</v>
      </c>
      <c r="F120" s="34"/>
    </row>
    <row r="121" spans="1:6" x14ac:dyDescent="0.25">
      <c r="A121" s="3">
        <v>44550</v>
      </c>
      <c r="B121" s="34"/>
      <c r="C121" s="35">
        <v>65.89</v>
      </c>
      <c r="E121" s="4" t="s">
        <v>284</v>
      </c>
      <c r="F121" s="34"/>
    </row>
    <row r="122" spans="1:6" x14ac:dyDescent="0.25">
      <c r="A122" s="3">
        <v>44550</v>
      </c>
      <c r="B122" s="34"/>
      <c r="C122" s="34">
        <v>175.5</v>
      </c>
      <c r="E122" s="4" t="s">
        <v>285</v>
      </c>
      <c r="F122" s="34"/>
    </row>
    <row r="123" spans="1:6" x14ac:dyDescent="0.25">
      <c r="A123" s="3">
        <v>44553</v>
      </c>
      <c r="B123" s="34">
        <v>97</v>
      </c>
      <c r="C123" s="34"/>
      <c r="E123" s="4" t="s">
        <v>8</v>
      </c>
      <c r="F123" s="37">
        <f>SUM(G122+B123)</f>
        <v>97</v>
      </c>
    </row>
    <row r="124" spans="1:6" x14ac:dyDescent="0.25">
      <c r="A124" s="3">
        <v>44553</v>
      </c>
      <c r="B124" s="34">
        <v>100</v>
      </c>
      <c r="C124" s="34"/>
      <c r="E124" s="4" t="s">
        <v>8</v>
      </c>
      <c r="F124" s="37">
        <f>SUM(F123+B124)</f>
        <v>197</v>
      </c>
    </row>
    <row r="125" spans="1:6" x14ac:dyDescent="0.25">
      <c r="A125" s="3">
        <v>44557</v>
      </c>
      <c r="B125" s="34">
        <v>70</v>
      </c>
      <c r="C125" s="34"/>
      <c r="E125" s="4" t="s">
        <v>8</v>
      </c>
      <c r="F125" s="37">
        <f>SUM(F124+B125)</f>
        <v>267</v>
      </c>
    </row>
    <row r="126" spans="1:6" x14ac:dyDescent="0.25">
      <c r="A126" s="3">
        <v>44557</v>
      </c>
      <c r="B126" s="34">
        <v>100</v>
      </c>
      <c r="C126" s="34"/>
      <c r="E126" s="4" t="s">
        <v>8</v>
      </c>
      <c r="F126" s="37">
        <f>SUM(F125+B126)</f>
        <v>367</v>
      </c>
    </row>
    <row r="127" spans="1:6" x14ac:dyDescent="0.25">
      <c r="A127" s="3">
        <v>44561</v>
      </c>
      <c r="B127" s="34"/>
      <c r="C127" s="34">
        <v>10</v>
      </c>
      <c r="E127" s="4" t="s">
        <v>214</v>
      </c>
      <c r="F127" s="34"/>
    </row>
    <row r="128" spans="1:6" x14ac:dyDescent="0.25">
      <c r="A128" s="31" t="s">
        <v>167</v>
      </c>
      <c r="B128" s="35">
        <f>SUM(B2:B127)</f>
        <v>7326.9399999999987</v>
      </c>
      <c r="C128" s="35">
        <f>SUM(C2:C127)</f>
        <v>6985.0099999999984</v>
      </c>
      <c r="F128" s="34"/>
    </row>
    <row r="130" spans="1:6" x14ac:dyDescent="0.25">
      <c r="A130" s="40">
        <v>2022</v>
      </c>
    </row>
    <row r="131" spans="1:6" s="1" customFormat="1" x14ac:dyDescent="0.25">
      <c r="A131" s="5" t="s">
        <v>0</v>
      </c>
      <c r="B131" s="6" t="s">
        <v>1</v>
      </c>
      <c r="C131" s="6" t="s">
        <v>2</v>
      </c>
      <c r="D131" s="7" t="s">
        <v>3</v>
      </c>
      <c r="E131" s="7" t="s">
        <v>4</v>
      </c>
      <c r="F131" s="6" t="s">
        <v>5</v>
      </c>
    </row>
    <row r="132" spans="1:6" x14ac:dyDescent="0.25">
      <c r="A132" s="33">
        <v>44568</v>
      </c>
      <c r="B132" s="36">
        <v>93</v>
      </c>
      <c r="E132" s="4" t="s">
        <v>8</v>
      </c>
      <c r="F132" s="36">
        <f>SUM(F126+B132)</f>
        <v>460</v>
      </c>
    </row>
    <row r="133" spans="1:6" x14ac:dyDescent="0.25">
      <c r="A133" s="33">
        <v>44571</v>
      </c>
      <c r="B133" s="36">
        <v>53</v>
      </c>
      <c r="E133" s="4" t="s">
        <v>8</v>
      </c>
      <c r="F133" s="36">
        <f>SUM(F132+B133)</f>
        <v>513</v>
      </c>
    </row>
    <row r="134" spans="1:6" x14ac:dyDescent="0.25">
      <c r="A134" s="33">
        <v>44571</v>
      </c>
      <c r="C134" s="36">
        <v>54</v>
      </c>
      <c r="E134" s="4" t="s">
        <v>287</v>
      </c>
      <c r="F134" s="36">
        <f>SUM(F133-C134)</f>
        <v>459</v>
      </c>
    </row>
    <row r="135" spans="1:6" x14ac:dyDescent="0.25">
      <c r="A135" s="33">
        <v>44573</v>
      </c>
      <c r="C135" s="36">
        <v>1.29</v>
      </c>
      <c r="E135" s="4" t="s">
        <v>288</v>
      </c>
      <c r="F135" s="36">
        <f>SUM(F134-C135)</f>
        <v>457.71</v>
      </c>
    </row>
    <row r="136" spans="1:6" x14ac:dyDescent="0.25">
      <c r="A136" s="33">
        <v>44579</v>
      </c>
      <c r="B136" s="36">
        <v>100</v>
      </c>
      <c r="E136" s="4" t="s">
        <v>8</v>
      </c>
      <c r="F136" s="36">
        <f t="shared" ref="F136:F138" si="9">SUM(F135+B136)</f>
        <v>557.71</v>
      </c>
    </row>
    <row r="137" spans="1:6" x14ac:dyDescent="0.25">
      <c r="A137" s="33">
        <v>44579</v>
      </c>
      <c r="B137" s="36">
        <v>20</v>
      </c>
      <c r="E137" s="4" t="s">
        <v>8</v>
      </c>
      <c r="F137" s="36">
        <f t="shared" si="9"/>
        <v>577.71</v>
      </c>
    </row>
    <row r="138" spans="1:6" x14ac:dyDescent="0.25">
      <c r="A138" s="33">
        <v>44585</v>
      </c>
      <c r="B138" s="36">
        <v>100</v>
      </c>
      <c r="E138" s="4" t="s">
        <v>8</v>
      </c>
      <c r="F138" s="36">
        <f t="shared" si="9"/>
        <v>677.71</v>
      </c>
    </row>
    <row r="139" spans="1:6" x14ac:dyDescent="0.25">
      <c r="A139" s="33">
        <v>44585</v>
      </c>
      <c r="C139" s="36">
        <v>70</v>
      </c>
      <c r="E139" s="4" t="s">
        <v>289</v>
      </c>
      <c r="F139" s="36">
        <f t="shared" ref="F139:F141" si="10">SUM(F138-C139)</f>
        <v>607.71</v>
      </c>
    </row>
    <row r="140" spans="1:6" x14ac:dyDescent="0.25">
      <c r="A140" s="33">
        <v>44593</v>
      </c>
      <c r="C140" s="36">
        <v>1.29</v>
      </c>
      <c r="E140" s="4" t="s">
        <v>288</v>
      </c>
      <c r="F140" s="36">
        <f t="shared" si="10"/>
        <v>606.42000000000007</v>
      </c>
    </row>
    <row r="141" spans="1:6" x14ac:dyDescent="0.25">
      <c r="A141" s="33">
        <v>44596</v>
      </c>
      <c r="C141" s="36">
        <v>182</v>
      </c>
      <c r="E141" s="4" t="s">
        <v>290</v>
      </c>
      <c r="F141" s="36">
        <f t="shared" si="10"/>
        <v>424.42000000000007</v>
      </c>
    </row>
    <row r="142" spans="1:6" x14ac:dyDescent="0.25">
      <c r="A142" s="33">
        <v>44599</v>
      </c>
      <c r="B142" s="36">
        <v>50</v>
      </c>
      <c r="E142" s="4" t="s">
        <v>8</v>
      </c>
      <c r="F142" s="36">
        <f t="shared" ref="F142:F149" si="11">SUM(F141+B142)</f>
        <v>474.42000000000007</v>
      </c>
    </row>
    <row r="143" spans="1:6" x14ac:dyDescent="0.25">
      <c r="A143" s="33">
        <v>44599</v>
      </c>
      <c r="B143" s="36">
        <v>42</v>
      </c>
      <c r="E143" s="4" t="s">
        <v>8</v>
      </c>
      <c r="F143" s="36">
        <f t="shared" si="11"/>
        <v>516.42000000000007</v>
      </c>
    </row>
    <row r="144" spans="1:6" x14ac:dyDescent="0.25">
      <c r="A144" s="33">
        <v>44620</v>
      </c>
      <c r="B144" s="36">
        <v>165</v>
      </c>
      <c r="E144" s="4" t="s">
        <v>8</v>
      </c>
      <c r="F144" s="36">
        <f t="shared" si="11"/>
        <v>681.42000000000007</v>
      </c>
    </row>
    <row r="145" spans="1:6" x14ac:dyDescent="0.25">
      <c r="A145" s="33">
        <v>44627</v>
      </c>
      <c r="B145" s="36">
        <v>55</v>
      </c>
      <c r="E145" s="4" t="s">
        <v>8</v>
      </c>
      <c r="F145" s="36">
        <f t="shared" si="11"/>
        <v>736.42000000000007</v>
      </c>
    </row>
    <row r="146" spans="1:6" x14ac:dyDescent="0.25">
      <c r="A146" s="33">
        <v>44634</v>
      </c>
      <c r="B146" s="36">
        <v>200</v>
      </c>
      <c r="E146" s="4" t="s">
        <v>8</v>
      </c>
      <c r="F146" s="36">
        <f t="shared" si="11"/>
        <v>936.42000000000007</v>
      </c>
    </row>
    <row r="147" spans="1:6" x14ac:dyDescent="0.25">
      <c r="A147" s="33">
        <v>44634</v>
      </c>
      <c r="B147" s="36">
        <v>55</v>
      </c>
      <c r="E147" s="4" t="s">
        <v>8</v>
      </c>
      <c r="F147" s="36">
        <f t="shared" si="11"/>
        <v>991.42000000000007</v>
      </c>
    </row>
    <row r="148" spans="1:6" x14ac:dyDescent="0.25">
      <c r="A148" s="33">
        <v>44641</v>
      </c>
      <c r="B148" s="36">
        <v>50</v>
      </c>
      <c r="E148" s="4" t="s">
        <v>8</v>
      </c>
      <c r="F148" s="36">
        <f t="shared" si="11"/>
        <v>1041.42</v>
      </c>
    </row>
    <row r="149" spans="1:6" x14ac:dyDescent="0.25">
      <c r="A149" s="33">
        <v>44641</v>
      </c>
      <c r="B149" s="36">
        <v>5</v>
      </c>
      <c r="E149" s="4" t="s">
        <v>8</v>
      </c>
      <c r="F149" s="36">
        <f t="shared" si="11"/>
        <v>1046.42</v>
      </c>
    </row>
    <row r="150" spans="1:6" x14ac:dyDescent="0.25">
      <c r="A150" s="33">
        <v>44644</v>
      </c>
      <c r="C150" s="36">
        <v>92.89</v>
      </c>
      <c r="E150" s="4" t="s">
        <v>291</v>
      </c>
      <c r="F150" s="36">
        <f t="shared" ref="F150:F154" si="12">SUM(F149-C150)</f>
        <v>953.53000000000009</v>
      </c>
    </row>
    <row r="151" spans="1:6" x14ac:dyDescent="0.25">
      <c r="A151" s="33">
        <v>44651</v>
      </c>
      <c r="C151" s="36">
        <v>149.99</v>
      </c>
      <c r="E151" s="4" t="s">
        <v>292</v>
      </c>
      <c r="F151" s="36">
        <f t="shared" si="12"/>
        <v>803.54000000000008</v>
      </c>
    </row>
    <row r="152" spans="1:6" x14ac:dyDescent="0.25">
      <c r="A152" s="33">
        <v>44655</v>
      </c>
      <c r="C152" s="36">
        <v>104</v>
      </c>
      <c r="E152" s="4" t="s">
        <v>293</v>
      </c>
      <c r="F152" s="36">
        <f t="shared" si="12"/>
        <v>699.54000000000008</v>
      </c>
    </row>
    <row r="153" spans="1:6" x14ac:dyDescent="0.25">
      <c r="A153" s="33">
        <v>44662</v>
      </c>
      <c r="B153" s="36">
        <v>29</v>
      </c>
      <c r="E153" s="4" t="s">
        <v>8</v>
      </c>
      <c r="F153" s="36">
        <f t="shared" ref="F153" si="13">SUM(F152+B153)</f>
        <v>728.54000000000008</v>
      </c>
    </row>
    <row r="154" spans="1:6" x14ac:dyDescent="0.25">
      <c r="A154" s="33">
        <v>44664</v>
      </c>
      <c r="C154" s="36">
        <v>206</v>
      </c>
      <c r="E154" s="4" t="s">
        <v>294</v>
      </c>
      <c r="F154" s="36">
        <f t="shared" si="12"/>
        <v>522.54000000000008</v>
      </c>
    </row>
    <row r="155" spans="1:6" x14ac:dyDescent="0.25">
      <c r="A155" s="33">
        <v>44666</v>
      </c>
      <c r="B155" s="36">
        <v>50</v>
      </c>
      <c r="E155" s="4" t="s">
        <v>8</v>
      </c>
      <c r="F155" s="36">
        <f t="shared" ref="F155:F156" si="14">SUM(F154+B155)</f>
        <v>572.54000000000008</v>
      </c>
    </row>
    <row r="156" spans="1:6" x14ac:dyDescent="0.25">
      <c r="A156" s="33">
        <v>44669</v>
      </c>
      <c r="B156" s="36">
        <v>65</v>
      </c>
      <c r="E156" s="4" t="s">
        <v>8</v>
      </c>
      <c r="F156" s="36">
        <f t="shared" si="14"/>
        <v>637.54000000000008</v>
      </c>
    </row>
    <row r="157" spans="1:6" x14ac:dyDescent="0.25">
      <c r="A157" s="33">
        <v>44677</v>
      </c>
      <c r="C157" s="36">
        <v>600</v>
      </c>
      <c r="E157" s="4" t="s">
        <v>295</v>
      </c>
      <c r="F157" s="36">
        <f t="shared" ref="F157:F158" si="15">SUM(F156-C157)</f>
        <v>37.540000000000077</v>
      </c>
    </row>
    <row r="158" spans="1:6" x14ac:dyDescent="0.25">
      <c r="A158" s="33">
        <v>44680</v>
      </c>
      <c r="C158" s="36">
        <v>10</v>
      </c>
      <c r="E158" s="4" t="s">
        <v>296</v>
      </c>
      <c r="F158" s="36">
        <f t="shared" si="15"/>
        <v>27.540000000000077</v>
      </c>
    </row>
    <row r="159" spans="1:6" x14ac:dyDescent="0.25">
      <c r="A159" s="33">
        <v>44690</v>
      </c>
      <c r="B159" s="36">
        <v>300</v>
      </c>
      <c r="E159" s="4" t="s">
        <v>8</v>
      </c>
      <c r="F159" s="36">
        <f t="shared" ref="F159:F160" si="16">SUM(F158+B159)</f>
        <v>327.54000000000008</v>
      </c>
    </row>
    <row r="160" spans="1:6" x14ac:dyDescent="0.25">
      <c r="A160" s="33">
        <v>44712</v>
      </c>
      <c r="B160" s="36">
        <v>100</v>
      </c>
      <c r="E160" s="4" t="s">
        <v>8</v>
      </c>
      <c r="F160" s="36">
        <f t="shared" si="16"/>
        <v>427.54000000000008</v>
      </c>
    </row>
    <row r="161" spans="1:6" x14ac:dyDescent="0.25">
      <c r="A161" s="33">
        <v>44712</v>
      </c>
      <c r="C161" s="36">
        <v>10</v>
      </c>
      <c r="E161" s="4" t="s">
        <v>297</v>
      </c>
      <c r="F161" s="36">
        <f t="shared" ref="F161" si="17">SUM(F160-C161)</f>
        <v>417.54000000000008</v>
      </c>
    </row>
    <row r="162" spans="1:6" x14ac:dyDescent="0.25">
      <c r="A162" s="33">
        <v>44725</v>
      </c>
      <c r="B162" s="36">
        <v>100</v>
      </c>
      <c r="E162" s="4" t="s">
        <v>298</v>
      </c>
      <c r="F162" s="36">
        <f t="shared" ref="F162:F163" si="18">SUM(F161+B162)</f>
        <v>517.54000000000008</v>
      </c>
    </row>
    <row r="163" spans="1:6" x14ac:dyDescent="0.25">
      <c r="A163" s="33">
        <v>44725</v>
      </c>
      <c r="B163" s="36">
        <v>50</v>
      </c>
      <c r="E163" s="4" t="s">
        <v>298</v>
      </c>
      <c r="F163" s="36">
        <f t="shared" si="18"/>
        <v>567.54000000000008</v>
      </c>
    </row>
    <row r="164" spans="1:6" x14ac:dyDescent="0.25">
      <c r="A164" s="33">
        <v>44726</v>
      </c>
      <c r="C164" s="36">
        <v>163.77000000000001</v>
      </c>
      <c r="E164" s="4" t="s">
        <v>301</v>
      </c>
      <c r="F164" s="36">
        <f t="shared" ref="F164:F167" si="19">SUM(F163-C164)</f>
        <v>403.7700000000001</v>
      </c>
    </row>
    <row r="165" spans="1:6" x14ac:dyDescent="0.25">
      <c r="A165" s="33">
        <v>44726</v>
      </c>
      <c r="C165" s="36">
        <v>11.99</v>
      </c>
      <c r="E165" s="4" t="s">
        <v>299</v>
      </c>
      <c r="F165" s="36">
        <f t="shared" si="19"/>
        <v>391.78000000000009</v>
      </c>
    </row>
    <row r="166" spans="1:6" x14ac:dyDescent="0.25">
      <c r="A166" s="33">
        <v>44727</v>
      </c>
      <c r="C166" s="36">
        <v>77</v>
      </c>
      <c r="E166" s="4" t="s">
        <v>300</v>
      </c>
      <c r="F166" s="36">
        <f t="shared" si="19"/>
        <v>314.78000000000009</v>
      </c>
    </row>
    <row r="167" spans="1:6" x14ac:dyDescent="0.25">
      <c r="A167" s="33">
        <v>44742</v>
      </c>
      <c r="C167" s="36">
        <v>10</v>
      </c>
      <c r="E167" s="4" t="s">
        <v>297</v>
      </c>
      <c r="F167" s="36">
        <f t="shared" si="19"/>
        <v>304.78000000000009</v>
      </c>
    </row>
    <row r="168" spans="1:6" x14ac:dyDescent="0.25">
      <c r="A168" s="33">
        <v>44753</v>
      </c>
      <c r="B168" s="36">
        <v>50</v>
      </c>
      <c r="E168" s="4" t="s">
        <v>298</v>
      </c>
      <c r="F168" s="36">
        <f t="shared" ref="F168" si="20">SUM(F167+B168)</f>
        <v>354.78000000000009</v>
      </c>
    </row>
    <row r="169" spans="1:6" x14ac:dyDescent="0.25">
      <c r="A169" s="33">
        <v>44757</v>
      </c>
      <c r="C169" s="36">
        <v>11.99</v>
      </c>
      <c r="E169" s="4" t="s">
        <v>299</v>
      </c>
      <c r="F169" s="36">
        <f t="shared" ref="F169" si="21">SUM(F168-C169)</f>
        <v>342.79000000000008</v>
      </c>
    </row>
    <row r="170" spans="1:6" x14ac:dyDescent="0.25">
      <c r="A170" s="33">
        <v>44760</v>
      </c>
      <c r="B170" s="36">
        <v>39</v>
      </c>
      <c r="E170" s="4" t="s">
        <v>298</v>
      </c>
      <c r="F170" s="36">
        <f t="shared" ref="F170:F171" si="22">SUM(F169+B170)</f>
        <v>381.79000000000008</v>
      </c>
    </row>
    <row r="171" spans="1:6" x14ac:dyDescent="0.25">
      <c r="A171" s="33">
        <v>44764</v>
      </c>
      <c r="B171" s="36">
        <v>50</v>
      </c>
      <c r="E171" s="4" t="s">
        <v>298</v>
      </c>
      <c r="F171" s="36">
        <f t="shared" si="22"/>
        <v>431.79000000000008</v>
      </c>
    </row>
    <row r="172" spans="1:6" x14ac:dyDescent="0.25">
      <c r="A172" s="33">
        <v>44771</v>
      </c>
      <c r="C172" s="36">
        <v>10</v>
      </c>
      <c r="E172" s="4" t="s">
        <v>297</v>
      </c>
      <c r="F172" s="36">
        <f t="shared" ref="F172" si="23">SUM(F171-C172)</f>
        <v>421.79000000000008</v>
      </c>
    </row>
    <row r="173" spans="1:6" x14ac:dyDescent="0.25">
      <c r="A173" s="33">
        <v>44781</v>
      </c>
      <c r="B173" s="36">
        <v>50</v>
      </c>
      <c r="E173" s="4" t="s">
        <v>298</v>
      </c>
      <c r="F173" s="36">
        <f t="shared" ref="F173:F177" si="24">SUM(F172+B173)</f>
        <v>471.79000000000008</v>
      </c>
    </row>
    <row r="174" spans="1:6" x14ac:dyDescent="0.25">
      <c r="A174" s="33">
        <v>44781</v>
      </c>
      <c r="B174" s="36">
        <v>100</v>
      </c>
      <c r="E174" s="4" t="s">
        <v>298</v>
      </c>
      <c r="F174" s="36">
        <f t="shared" si="24"/>
        <v>571.79000000000008</v>
      </c>
    </row>
    <row r="175" spans="1:6" x14ac:dyDescent="0.25">
      <c r="A175" s="33">
        <v>44788</v>
      </c>
      <c r="C175" s="36">
        <v>206</v>
      </c>
      <c r="E175" s="4" t="s">
        <v>294</v>
      </c>
      <c r="F175" s="36">
        <f t="shared" ref="F175" si="25">SUM(F174-C175)</f>
        <v>365.79000000000008</v>
      </c>
    </row>
    <row r="176" spans="1:6" s="4" customFormat="1" x14ac:dyDescent="0.25">
      <c r="A176" s="33">
        <v>44790</v>
      </c>
      <c r="B176" s="36">
        <v>152.61000000000001</v>
      </c>
      <c r="C176" s="36"/>
      <c r="E176" s="4" t="s">
        <v>302</v>
      </c>
      <c r="F176" s="36">
        <f t="shared" si="24"/>
        <v>518.40000000000009</v>
      </c>
    </row>
    <row r="177" spans="1:6" x14ac:dyDescent="0.25">
      <c r="A177" s="33">
        <v>44802</v>
      </c>
      <c r="B177" s="36">
        <v>50</v>
      </c>
      <c r="E177" s="4" t="s">
        <v>303</v>
      </c>
      <c r="F177" s="36">
        <f t="shared" si="24"/>
        <v>568.40000000000009</v>
      </c>
    </row>
    <row r="178" spans="1:6" x14ac:dyDescent="0.25">
      <c r="A178" s="33">
        <v>44804</v>
      </c>
      <c r="C178" s="36">
        <v>129</v>
      </c>
      <c r="E178" s="4" t="s">
        <v>304</v>
      </c>
      <c r="F178" s="36">
        <f t="shared" ref="F178:F179" si="26">SUM(F177-C178)</f>
        <v>439.40000000000009</v>
      </c>
    </row>
    <row r="179" spans="1:6" x14ac:dyDescent="0.25">
      <c r="A179" s="33">
        <v>44804</v>
      </c>
      <c r="C179" s="36">
        <v>10</v>
      </c>
      <c r="E179" s="4" t="s">
        <v>305</v>
      </c>
      <c r="F179" s="36">
        <f t="shared" si="26"/>
        <v>429.40000000000009</v>
      </c>
    </row>
    <row r="180" spans="1:6" x14ac:dyDescent="0.25">
      <c r="A180" s="33">
        <v>44810</v>
      </c>
      <c r="B180" s="36">
        <v>35</v>
      </c>
      <c r="E180" s="4" t="s">
        <v>306</v>
      </c>
      <c r="F180" s="36">
        <f t="shared" ref="F180" si="27">SUM(F179+B180)</f>
        <v>464.40000000000009</v>
      </c>
    </row>
    <row r="181" spans="1:6" x14ac:dyDescent="0.25">
      <c r="A181" s="33">
        <v>44819</v>
      </c>
      <c r="C181" s="36">
        <v>12.92</v>
      </c>
      <c r="E181" s="4" t="s">
        <v>307</v>
      </c>
      <c r="F181" s="36">
        <f t="shared" ref="F181" si="28">SUM(F180-C181)</f>
        <v>451.48000000000008</v>
      </c>
    </row>
    <row r="182" spans="1:6" x14ac:dyDescent="0.25">
      <c r="A182" s="33">
        <v>44823</v>
      </c>
      <c r="B182" s="36">
        <v>50</v>
      </c>
      <c r="E182" s="4" t="s">
        <v>303</v>
      </c>
      <c r="F182" s="36">
        <f t="shared" ref="F182:F183" si="29">SUM(F181+B182)</f>
        <v>501.48000000000008</v>
      </c>
    </row>
    <row r="183" spans="1:6" x14ac:dyDescent="0.25">
      <c r="A183" s="33">
        <v>44823</v>
      </c>
      <c r="B183" s="36">
        <v>100</v>
      </c>
      <c r="E183" s="4" t="s">
        <v>303</v>
      </c>
      <c r="F183" s="36">
        <f t="shared" si="29"/>
        <v>601.48</v>
      </c>
    </row>
    <row r="184" spans="1:6" x14ac:dyDescent="0.25">
      <c r="A184" s="33">
        <v>44823</v>
      </c>
      <c r="C184" s="36">
        <v>274.89999999999998</v>
      </c>
      <c r="E184" s="4" t="s">
        <v>308</v>
      </c>
      <c r="F184" s="36">
        <f t="shared" ref="F184:F187" si="30">SUM(F183-C184)</f>
        <v>326.58000000000004</v>
      </c>
    </row>
    <row r="185" spans="1:6" x14ac:dyDescent="0.25">
      <c r="A185" s="33">
        <v>44831</v>
      </c>
      <c r="C185" s="36">
        <v>400</v>
      </c>
      <c r="E185" s="4" t="s">
        <v>309</v>
      </c>
      <c r="F185" s="36">
        <f t="shared" si="30"/>
        <v>-73.419999999999959</v>
      </c>
    </row>
    <row r="186" spans="1:6" x14ac:dyDescent="0.25">
      <c r="A186" s="33">
        <v>44832</v>
      </c>
      <c r="C186" s="36">
        <v>35</v>
      </c>
      <c r="E186" s="4" t="s">
        <v>310</v>
      </c>
      <c r="F186" s="36">
        <f t="shared" si="30"/>
        <v>-108.41999999999996</v>
      </c>
    </row>
    <row r="187" spans="1:6" x14ac:dyDescent="0.25">
      <c r="A187" s="33">
        <v>44834</v>
      </c>
      <c r="C187" s="36">
        <v>10</v>
      </c>
      <c r="E187" s="4" t="s">
        <v>305</v>
      </c>
      <c r="F187" s="36">
        <f t="shared" si="30"/>
        <v>-118.41999999999996</v>
      </c>
    </row>
    <row r="188" spans="1:6" x14ac:dyDescent="0.25">
      <c r="A188" s="33">
        <v>44837</v>
      </c>
      <c r="B188" s="36">
        <v>150</v>
      </c>
      <c r="E188" s="4" t="s">
        <v>303</v>
      </c>
      <c r="F188" s="36">
        <f t="shared" ref="F188:F204" si="31">SUM(F187+B188)</f>
        <v>31.580000000000041</v>
      </c>
    </row>
    <row r="189" spans="1:6" x14ac:dyDescent="0.25">
      <c r="A189" s="33">
        <v>44838</v>
      </c>
      <c r="B189" s="36">
        <v>35</v>
      </c>
      <c r="E189" s="4" t="s">
        <v>311</v>
      </c>
      <c r="F189" s="36">
        <f t="shared" si="31"/>
        <v>66.580000000000041</v>
      </c>
    </row>
    <row r="190" spans="1:6" x14ac:dyDescent="0.25">
      <c r="A190" s="33">
        <v>44838</v>
      </c>
      <c r="B190" s="36">
        <v>10</v>
      </c>
      <c r="E190" s="4" t="s">
        <v>312</v>
      </c>
      <c r="F190" s="36">
        <f t="shared" si="31"/>
        <v>76.580000000000041</v>
      </c>
    </row>
    <row r="191" spans="1:6" x14ac:dyDescent="0.25">
      <c r="A191" s="33">
        <v>44845</v>
      </c>
      <c r="B191" s="36">
        <v>50</v>
      </c>
      <c r="E191" s="4" t="s">
        <v>303</v>
      </c>
      <c r="F191" s="36">
        <f t="shared" si="31"/>
        <v>126.58000000000004</v>
      </c>
    </row>
    <row r="192" spans="1:6" x14ac:dyDescent="0.25">
      <c r="A192" s="33">
        <v>44851</v>
      </c>
      <c r="B192" s="36">
        <v>50</v>
      </c>
      <c r="E192" s="4" t="s">
        <v>313</v>
      </c>
      <c r="F192" s="36">
        <f t="shared" si="31"/>
        <v>176.58000000000004</v>
      </c>
    </row>
    <row r="193" spans="1:6" x14ac:dyDescent="0.25">
      <c r="A193" s="33">
        <v>44851</v>
      </c>
      <c r="B193" s="36">
        <v>100</v>
      </c>
      <c r="E193" s="4" t="s">
        <v>303</v>
      </c>
      <c r="F193" s="36">
        <f t="shared" si="31"/>
        <v>276.58000000000004</v>
      </c>
    </row>
    <row r="194" spans="1:6" x14ac:dyDescent="0.25">
      <c r="A194" s="33">
        <v>44865</v>
      </c>
      <c r="B194" s="36">
        <v>50</v>
      </c>
      <c r="E194" s="4" t="s">
        <v>303</v>
      </c>
      <c r="F194" s="36">
        <f t="shared" si="31"/>
        <v>326.58000000000004</v>
      </c>
    </row>
    <row r="195" spans="1:6" x14ac:dyDescent="0.25">
      <c r="A195" s="33">
        <v>44865</v>
      </c>
      <c r="C195" s="36">
        <v>10</v>
      </c>
      <c r="E195" s="4" t="s">
        <v>305</v>
      </c>
      <c r="F195" s="36">
        <f t="shared" ref="F195" si="32">SUM(F194-C195)</f>
        <v>316.58000000000004</v>
      </c>
    </row>
    <row r="196" spans="1:6" x14ac:dyDescent="0.25">
      <c r="A196" s="33">
        <v>44872</v>
      </c>
      <c r="B196" s="36">
        <v>50</v>
      </c>
      <c r="E196" s="4" t="s">
        <v>303</v>
      </c>
      <c r="F196" s="36">
        <f t="shared" si="31"/>
        <v>366.58000000000004</v>
      </c>
    </row>
    <row r="197" spans="1:6" x14ac:dyDescent="0.25">
      <c r="A197" s="33">
        <v>44872</v>
      </c>
      <c r="C197" s="36">
        <v>12.92</v>
      </c>
      <c r="E197" s="4" t="s">
        <v>307</v>
      </c>
      <c r="F197" s="36">
        <f t="shared" ref="F197" si="33">SUM(F196-C197)</f>
        <v>353.66</v>
      </c>
    </row>
    <row r="198" spans="1:6" x14ac:dyDescent="0.25">
      <c r="A198" s="33">
        <v>44886</v>
      </c>
      <c r="B198" s="36">
        <v>50</v>
      </c>
      <c r="E198" s="4" t="s">
        <v>303</v>
      </c>
      <c r="F198" s="36">
        <f t="shared" si="31"/>
        <v>403.66</v>
      </c>
    </row>
    <row r="199" spans="1:6" x14ac:dyDescent="0.25">
      <c r="A199" s="33">
        <v>44893</v>
      </c>
      <c r="B199" s="36">
        <v>50</v>
      </c>
      <c r="E199" s="4" t="s">
        <v>303</v>
      </c>
      <c r="F199" s="36">
        <f t="shared" si="31"/>
        <v>453.66</v>
      </c>
    </row>
    <row r="200" spans="1:6" x14ac:dyDescent="0.25">
      <c r="A200" s="33">
        <v>44893</v>
      </c>
      <c r="B200" s="36">
        <v>53</v>
      </c>
      <c r="E200" s="4" t="s">
        <v>303</v>
      </c>
      <c r="F200" s="36">
        <f t="shared" si="31"/>
        <v>506.66</v>
      </c>
    </row>
    <row r="201" spans="1:6" x14ac:dyDescent="0.25">
      <c r="A201" s="33">
        <v>44895</v>
      </c>
      <c r="C201" s="36">
        <v>10</v>
      </c>
      <c r="E201" s="4" t="s">
        <v>305</v>
      </c>
      <c r="F201" s="36">
        <f t="shared" ref="F201" si="34">SUM(F200-C201)</f>
        <v>496.66</v>
      </c>
    </row>
    <row r="202" spans="1:6" x14ac:dyDescent="0.25">
      <c r="A202" s="33">
        <v>44900</v>
      </c>
      <c r="B202" s="36">
        <v>123</v>
      </c>
      <c r="E202" s="4" t="s">
        <v>303</v>
      </c>
      <c r="F202" s="36">
        <f t="shared" si="31"/>
        <v>619.66000000000008</v>
      </c>
    </row>
    <row r="203" spans="1:6" x14ac:dyDescent="0.25">
      <c r="A203" s="33">
        <v>44901</v>
      </c>
      <c r="C203" s="36">
        <v>12.92</v>
      </c>
      <c r="E203" s="4" t="s">
        <v>307</v>
      </c>
      <c r="F203" s="36">
        <f t="shared" ref="F203:F207" si="35">SUM(F202-C203)</f>
        <v>606.74000000000012</v>
      </c>
    </row>
    <row r="204" spans="1:6" x14ac:dyDescent="0.25">
      <c r="A204" s="33">
        <v>44907</v>
      </c>
      <c r="B204" s="36">
        <v>50</v>
      </c>
      <c r="E204" s="4" t="s">
        <v>303</v>
      </c>
      <c r="F204" s="36">
        <f t="shared" si="31"/>
        <v>656.74000000000012</v>
      </c>
    </row>
    <row r="205" spans="1:6" x14ac:dyDescent="0.25">
      <c r="A205" s="33">
        <v>44908</v>
      </c>
      <c r="C205" s="36">
        <v>90.35</v>
      </c>
      <c r="E205" s="4" t="s">
        <v>314</v>
      </c>
      <c r="F205" s="36">
        <f t="shared" si="35"/>
        <v>566.3900000000001</v>
      </c>
    </row>
    <row r="206" spans="1:6" x14ac:dyDescent="0.25">
      <c r="A206" s="33">
        <v>44916</v>
      </c>
      <c r="C206" s="36">
        <v>272.47000000000003</v>
      </c>
      <c r="E206" s="4" t="s">
        <v>315</v>
      </c>
      <c r="F206" s="36">
        <f t="shared" si="35"/>
        <v>293.92000000000007</v>
      </c>
    </row>
    <row r="207" spans="1:6" x14ac:dyDescent="0.25">
      <c r="A207" s="33">
        <v>44925</v>
      </c>
      <c r="C207" s="36">
        <v>10</v>
      </c>
      <c r="E207" s="4" t="s">
        <v>305</v>
      </c>
      <c r="F207" s="36">
        <f t="shared" si="35"/>
        <v>283.92000000000007</v>
      </c>
    </row>
    <row r="208" spans="1:6" x14ac:dyDescent="0.25">
      <c r="A208" s="31" t="s">
        <v>167</v>
      </c>
      <c r="B208" s="35">
        <f>SUM(B132:B207)</f>
        <v>3179.61</v>
      </c>
      <c r="C208" s="35">
        <f>SUM(C132:C207)</f>
        <v>3262.6900000000005</v>
      </c>
      <c r="F208" s="34"/>
    </row>
  </sheetData>
  <pageMargins left="0.7" right="0.7" top="0.75" bottom="0.7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FC700-320D-4D06-BA82-FEBFDED5AF03}">
  <dimension ref="A1:F79"/>
  <sheetViews>
    <sheetView workbookViewId="0">
      <selection activeCell="I23" sqref="I23"/>
    </sheetView>
  </sheetViews>
  <sheetFormatPr defaultRowHeight="15" x14ac:dyDescent="0.25"/>
  <cols>
    <col min="1" max="1" width="14.5703125" bestFit="1" customWidth="1"/>
    <col min="3" max="3" width="10.140625" bestFit="1" customWidth="1"/>
    <col min="4" max="4" width="6.85546875" bestFit="1" customWidth="1"/>
    <col min="5" max="5" width="47.140625" bestFit="1" customWidth="1"/>
    <col min="6" max="6" width="24.85546875" customWidth="1"/>
  </cols>
  <sheetData>
    <row r="1" spans="1:6" x14ac:dyDescent="0.25">
      <c r="A1" s="40">
        <v>2022</v>
      </c>
      <c r="B1" s="36"/>
      <c r="C1" s="36"/>
      <c r="D1" s="4"/>
      <c r="E1" s="4"/>
      <c r="F1" s="36"/>
    </row>
    <row r="2" spans="1:6" x14ac:dyDescent="0.25">
      <c r="A2" s="5" t="s">
        <v>0</v>
      </c>
      <c r="B2" s="6" t="s">
        <v>1</v>
      </c>
      <c r="C2" s="6" t="s">
        <v>2</v>
      </c>
      <c r="D2" s="7" t="s">
        <v>3</v>
      </c>
      <c r="E2" s="7" t="s">
        <v>4</v>
      </c>
      <c r="F2" s="6" t="s">
        <v>5</v>
      </c>
    </row>
    <row r="3" spans="1:6" x14ac:dyDescent="0.25">
      <c r="A3" s="33">
        <v>44568</v>
      </c>
      <c r="B3" s="36">
        <v>93</v>
      </c>
      <c r="C3" s="36"/>
      <c r="D3" s="4"/>
      <c r="E3" s="4" t="s">
        <v>8</v>
      </c>
      <c r="F3" s="36">
        <v>460</v>
      </c>
    </row>
    <row r="4" spans="1:6" x14ac:dyDescent="0.25">
      <c r="A4" s="33">
        <v>44571</v>
      </c>
      <c r="B4" s="36">
        <v>53</v>
      </c>
      <c r="C4" s="36"/>
      <c r="D4" s="4"/>
      <c r="E4" s="4" t="s">
        <v>8</v>
      </c>
      <c r="F4" s="36">
        <f>SUM(F3+B4)</f>
        <v>513</v>
      </c>
    </row>
    <row r="5" spans="1:6" x14ac:dyDescent="0.25">
      <c r="A5" s="33">
        <v>44571</v>
      </c>
      <c r="B5" s="36"/>
      <c r="C5" s="36">
        <v>54</v>
      </c>
      <c r="D5" s="4"/>
      <c r="E5" s="4" t="s">
        <v>287</v>
      </c>
      <c r="F5" s="36">
        <f>SUM(F4-C5)</f>
        <v>459</v>
      </c>
    </row>
    <row r="6" spans="1:6" x14ac:dyDescent="0.25">
      <c r="A6" s="33">
        <v>44573</v>
      </c>
      <c r="B6" s="36"/>
      <c r="C6" s="36">
        <v>1.29</v>
      </c>
      <c r="D6" s="4"/>
      <c r="E6" s="4" t="s">
        <v>288</v>
      </c>
      <c r="F6" s="36">
        <f>SUM(F5-C6)</f>
        <v>457.71</v>
      </c>
    </row>
    <row r="7" spans="1:6" x14ac:dyDescent="0.25">
      <c r="A7" s="33">
        <v>44579</v>
      </c>
      <c r="B7" s="36">
        <v>100</v>
      </c>
      <c r="C7" s="36"/>
      <c r="D7" s="4"/>
      <c r="E7" s="4" t="s">
        <v>8</v>
      </c>
      <c r="F7" s="36">
        <f t="shared" ref="F7:F9" si="0">SUM(F6+B7)</f>
        <v>557.71</v>
      </c>
    </row>
    <row r="8" spans="1:6" x14ac:dyDescent="0.25">
      <c r="A8" s="33">
        <v>44579</v>
      </c>
      <c r="B8" s="36">
        <v>20</v>
      </c>
      <c r="C8" s="36"/>
      <c r="D8" s="4"/>
      <c r="E8" s="4" t="s">
        <v>8</v>
      </c>
      <c r="F8" s="36">
        <f t="shared" si="0"/>
        <v>577.71</v>
      </c>
    </row>
    <row r="9" spans="1:6" x14ac:dyDescent="0.25">
      <c r="A9" s="33">
        <v>44585</v>
      </c>
      <c r="B9" s="36">
        <v>100</v>
      </c>
      <c r="C9" s="36"/>
      <c r="D9" s="4"/>
      <c r="E9" s="4" t="s">
        <v>8</v>
      </c>
      <c r="F9" s="36">
        <f t="shared" si="0"/>
        <v>677.71</v>
      </c>
    </row>
    <row r="10" spans="1:6" x14ac:dyDescent="0.25">
      <c r="A10" s="33">
        <v>44585</v>
      </c>
      <c r="B10" s="36"/>
      <c r="C10" s="36">
        <v>70</v>
      </c>
      <c r="D10" s="4"/>
      <c r="E10" s="4" t="s">
        <v>289</v>
      </c>
      <c r="F10" s="36">
        <f t="shared" ref="F10:F12" si="1">SUM(F9-C10)</f>
        <v>607.71</v>
      </c>
    </row>
    <row r="11" spans="1:6" x14ac:dyDescent="0.25">
      <c r="A11" s="33">
        <v>44593</v>
      </c>
      <c r="B11" s="36"/>
      <c r="C11" s="36">
        <v>1.29</v>
      </c>
      <c r="D11" s="4"/>
      <c r="E11" s="4" t="s">
        <v>288</v>
      </c>
      <c r="F11" s="36">
        <f t="shared" si="1"/>
        <v>606.42000000000007</v>
      </c>
    </row>
    <row r="12" spans="1:6" x14ac:dyDescent="0.25">
      <c r="A12" s="33">
        <v>44596</v>
      </c>
      <c r="B12" s="36"/>
      <c r="C12" s="36">
        <v>182</v>
      </c>
      <c r="D12" s="4"/>
      <c r="E12" s="4" t="s">
        <v>290</v>
      </c>
      <c r="F12" s="36">
        <f t="shared" si="1"/>
        <v>424.42000000000007</v>
      </c>
    </row>
    <row r="13" spans="1:6" x14ac:dyDescent="0.25">
      <c r="A13" s="33">
        <v>44599</v>
      </c>
      <c r="B13" s="36">
        <v>50</v>
      </c>
      <c r="C13" s="36"/>
      <c r="D13" s="4"/>
      <c r="E13" s="4" t="s">
        <v>8</v>
      </c>
      <c r="F13" s="36">
        <f t="shared" ref="F13:F20" si="2">SUM(F12+B13)</f>
        <v>474.42000000000007</v>
      </c>
    </row>
    <row r="14" spans="1:6" x14ac:dyDescent="0.25">
      <c r="A14" s="33">
        <v>44599</v>
      </c>
      <c r="B14" s="36">
        <v>42</v>
      </c>
      <c r="C14" s="36"/>
      <c r="D14" s="4"/>
      <c r="E14" s="4" t="s">
        <v>8</v>
      </c>
      <c r="F14" s="36">
        <f t="shared" si="2"/>
        <v>516.42000000000007</v>
      </c>
    </row>
    <row r="15" spans="1:6" x14ac:dyDescent="0.25">
      <c r="A15" s="33">
        <v>44620</v>
      </c>
      <c r="B15" s="36">
        <v>165</v>
      </c>
      <c r="C15" s="36"/>
      <c r="D15" s="4"/>
      <c r="E15" s="4" t="s">
        <v>8</v>
      </c>
      <c r="F15" s="36">
        <f t="shared" si="2"/>
        <v>681.42000000000007</v>
      </c>
    </row>
    <row r="16" spans="1:6" x14ac:dyDescent="0.25">
      <c r="A16" s="33">
        <v>44627</v>
      </c>
      <c r="B16" s="36">
        <v>55</v>
      </c>
      <c r="C16" s="36"/>
      <c r="D16" s="4"/>
      <c r="E16" s="4" t="s">
        <v>8</v>
      </c>
      <c r="F16" s="36">
        <f t="shared" si="2"/>
        <v>736.42000000000007</v>
      </c>
    </row>
    <row r="17" spans="1:6" x14ac:dyDescent="0.25">
      <c r="A17" s="33">
        <v>44634</v>
      </c>
      <c r="B17" s="36">
        <v>200</v>
      </c>
      <c r="C17" s="36"/>
      <c r="D17" s="4"/>
      <c r="E17" s="4" t="s">
        <v>8</v>
      </c>
      <c r="F17" s="36">
        <f t="shared" si="2"/>
        <v>936.42000000000007</v>
      </c>
    </row>
    <row r="18" spans="1:6" x14ac:dyDescent="0.25">
      <c r="A18" s="33">
        <v>44634</v>
      </c>
      <c r="B18" s="36">
        <v>55</v>
      </c>
      <c r="C18" s="36"/>
      <c r="D18" s="4"/>
      <c r="E18" s="4" t="s">
        <v>8</v>
      </c>
      <c r="F18" s="36">
        <f t="shared" si="2"/>
        <v>991.42000000000007</v>
      </c>
    </row>
    <row r="19" spans="1:6" x14ac:dyDescent="0.25">
      <c r="A19" s="33">
        <v>44641</v>
      </c>
      <c r="B19" s="36">
        <v>50</v>
      </c>
      <c r="C19" s="36"/>
      <c r="D19" s="4"/>
      <c r="E19" s="4" t="s">
        <v>8</v>
      </c>
      <c r="F19" s="36">
        <f t="shared" si="2"/>
        <v>1041.42</v>
      </c>
    </row>
    <row r="20" spans="1:6" x14ac:dyDescent="0.25">
      <c r="A20" s="33">
        <v>44641</v>
      </c>
      <c r="B20" s="36">
        <v>5</v>
      </c>
      <c r="C20" s="36"/>
      <c r="D20" s="4"/>
      <c r="E20" s="4" t="s">
        <v>8</v>
      </c>
      <c r="F20" s="36">
        <f t="shared" si="2"/>
        <v>1046.42</v>
      </c>
    </row>
    <row r="21" spans="1:6" x14ac:dyDescent="0.25">
      <c r="A21" s="33">
        <v>44644</v>
      </c>
      <c r="B21" s="36"/>
      <c r="C21" s="36">
        <v>92.89</v>
      </c>
      <c r="D21" s="4"/>
      <c r="E21" s="4" t="s">
        <v>291</v>
      </c>
      <c r="F21" s="36">
        <f t="shared" ref="F21:F25" si="3">SUM(F20-C21)</f>
        <v>953.53000000000009</v>
      </c>
    </row>
    <row r="22" spans="1:6" x14ac:dyDescent="0.25">
      <c r="A22" s="33">
        <v>44651</v>
      </c>
      <c r="B22" s="36"/>
      <c r="C22" s="36">
        <v>149.99</v>
      </c>
      <c r="D22" s="4"/>
      <c r="E22" s="4" t="s">
        <v>292</v>
      </c>
      <c r="F22" s="36">
        <f t="shared" si="3"/>
        <v>803.54000000000008</v>
      </c>
    </row>
    <row r="23" spans="1:6" x14ac:dyDescent="0.25">
      <c r="A23" s="33">
        <v>44655</v>
      </c>
      <c r="B23" s="36"/>
      <c r="C23" s="36">
        <v>104</v>
      </c>
      <c r="D23" s="4"/>
      <c r="E23" s="4" t="s">
        <v>293</v>
      </c>
      <c r="F23" s="36">
        <f t="shared" si="3"/>
        <v>699.54000000000008</v>
      </c>
    </row>
    <row r="24" spans="1:6" x14ac:dyDescent="0.25">
      <c r="A24" s="33">
        <v>44662</v>
      </c>
      <c r="B24" s="36">
        <v>29</v>
      </c>
      <c r="C24" s="36"/>
      <c r="D24" s="4"/>
      <c r="E24" s="4" t="s">
        <v>8</v>
      </c>
      <c r="F24" s="36">
        <f t="shared" ref="F24" si="4">SUM(F23+B24)</f>
        <v>728.54000000000008</v>
      </c>
    </row>
    <row r="25" spans="1:6" x14ac:dyDescent="0.25">
      <c r="A25" s="33">
        <v>44664</v>
      </c>
      <c r="B25" s="36"/>
      <c r="C25" s="36">
        <v>206</v>
      </c>
      <c r="D25" s="4"/>
      <c r="E25" s="4" t="s">
        <v>294</v>
      </c>
      <c r="F25" s="36">
        <f t="shared" si="3"/>
        <v>522.54000000000008</v>
      </c>
    </row>
    <row r="26" spans="1:6" x14ac:dyDescent="0.25">
      <c r="A26" s="33">
        <v>44666</v>
      </c>
      <c r="B26" s="36">
        <v>50</v>
      </c>
      <c r="C26" s="36"/>
      <c r="D26" s="4"/>
      <c r="E26" s="4" t="s">
        <v>8</v>
      </c>
      <c r="F26" s="36">
        <f t="shared" ref="F26:F27" si="5">SUM(F25+B26)</f>
        <v>572.54000000000008</v>
      </c>
    </row>
    <row r="27" spans="1:6" x14ac:dyDescent="0.25">
      <c r="A27" s="33">
        <v>44669</v>
      </c>
      <c r="B27" s="36">
        <v>65</v>
      </c>
      <c r="C27" s="36"/>
      <c r="D27" s="4"/>
      <c r="E27" s="4" t="s">
        <v>8</v>
      </c>
      <c r="F27" s="36">
        <f t="shared" si="5"/>
        <v>637.54000000000008</v>
      </c>
    </row>
    <row r="28" spans="1:6" x14ac:dyDescent="0.25">
      <c r="A28" s="33">
        <v>44677</v>
      </c>
      <c r="B28" s="36"/>
      <c r="C28" s="36">
        <v>600</v>
      </c>
      <c r="D28" s="4"/>
      <c r="E28" s="4" t="s">
        <v>295</v>
      </c>
      <c r="F28" s="36">
        <f t="shared" ref="F28:F29" si="6">SUM(F27-C28)</f>
        <v>37.540000000000077</v>
      </c>
    </row>
    <row r="29" spans="1:6" x14ac:dyDescent="0.25">
      <c r="A29" s="33">
        <v>44680</v>
      </c>
      <c r="B29" s="36"/>
      <c r="C29" s="36">
        <v>10</v>
      </c>
      <c r="D29" s="4"/>
      <c r="E29" s="4" t="s">
        <v>296</v>
      </c>
      <c r="F29" s="36">
        <f t="shared" si="6"/>
        <v>27.540000000000077</v>
      </c>
    </row>
    <row r="30" spans="1:6" x14ac:dyDescent="0.25">
      <c r="A30" s="33">
        <v>44690</v>
      </c>
      <c r="B30" s="36">
        <v>300</v>
      </c>
      <c r="C30" s="36"/>
      <c r="D30" s="4"/>
      <c r="E30" s="4" t="s">
        <v>8</v>
      </c>
      <c r="F30" s="36">
        <f t="shared" ref="F30:F31" si="7">SUM(F29+B30)</f>
        <v>327.54000000000008</v>
      </c>
    </row>
    <row r="31" spans="1:6" x14ac:dyDescent="0.25">
      <c r="A31" s="33">
        <v>44712</v>
      </c>
      <c r="B31" s="36">
        <v>100</v>
      </c>
      <c r="C31" s="36"/>
      <c r="D31" s="4"/>
      <c r="E31" s="4" t="s">
        <v>8</v>
      </c>
      <c r="F31" s="36">
        <f t="shared" si="7"/>
        <v>427.54000000000008</v>
      </c>
    </row>
    <row r="32" spans="1:6" x14ac:dyDescent="0.25">
      <c r="A32" s="33">
        <v>44712</v>
      </c>
      <c r="B32" s="36"/>
      <c r="C32" s="36">
        <v>10</v>
      </c>
      <c r="D32" s="4"/>
      <c r="E32" s="4" t="s">
        <v>297</v>
      </c>
      <c r="F32" s="36">
        <f t="shared" ref="F32" si="8">SUM(F31-C32)</f>
        <v>417.54000000000008</v>
      </c>
    </row>
    <row r="33" spans="1:6" x14ac:dyDescent="0.25">
      <c r="A33" s="33">
        <v>44725</v>
      </c>
      <c r="B33" s="36">
        <v>100</v>
      </c>
      <c r="C33" s="36"/>
      <c r="D33" s="4"/>
      <c r="E33" s="4" t="s">
        <v>298</v>
      </c>
      <c r="F33" s="36">
        <f t="shared" ref="F33:F34" si="9">SUM(F32+B33)</f>
        <v>517.54000000000008</v>
      </c>
    </row>
    <row r="34" spans="1:6" x14ac:dyDescent="0.25">
      <c r="A34" s="33">
        <v>44725</v>
      </c>
      <c r="B34" s="36">
        <v>50</v>
      </c>
      <c r="C34" s="36"/>
      <c r="D34" s="4"/>
      <c r="E34" s="4" t="s">
        <v>298</v>
      </c>
      <c r="F34" s="36">
        <f t="shared" si="9"/>
        <v>567.54000000000008</v>
      </c>
    </row>
    <row r="35" spans="1:6" x14ac:dyDescent="0.25">
      <c r="A35" s="33">
        <v>44726</v>
      </c>
      <c r="B35" s="36"/>
      <c r="C35" s="36">
        <v>163.77000000000001</v>
      </c>
      <c r="D35" s="4"/>
      <c r="E35" s="4" t="s">
        <v>301</v>
      </c>
      <c r="F35" s="36">
        <f t="shared" ref="F35:F38" si="10">SUM(F34-C35)</f>
        <v>403.7700000000001</v>
      </c>
    </row>
    <row r="36" spans="1:6" x14ac:dyDescent="0.25">
      <c r="A36" s="33">
        <v>44726</v>
      </c>
      <c r="B36" s="36"/>
      <c r="C36" s="36">
        <v>11.99</v>
      </c>
      <c r="D36" s="4"/>
      <c r="E36" s="4" t="s">
        <v>299</v>
      </c>
      <c r="F36" s="36">
        <f t="shared" si="10"/>
        <v>391.78000000000009</v>
      </c>
    </row>
    <row r="37" spans="1:6" x14ac:dyDescent="0.25">
      <c r="A37" s="33">
        <v>44727</v>
      </c>
      <c r="B37" s="36"/>
      <c r="C37" s="36">
        <v>77</v>
      </c>
      <c r="D37" s="4"/>
      <c r="E37" s="4" t="s">
        <v>300</v>
      </c>
      <c r="F37" s="36">
        <f t="shared" si="10"/>
        <v>314.78000000000009</v>
      </c>
    </row>
    <row r="38" spans="1:6" x14ac:dyDescent="0.25">
      <c r="A38" s="33">
        <v>44742</v>
      </c>
      <c r="B38" s="36"/>
      <c r="C38" s="36">
        <v>10</v>
      </c>
      <c r="D38" s="4"/>
      <c r="E38" s="4" t="s">
        <v>297</v>
      </c>
      <c r="F38" s="36">
        <f t="shared" si="10"/>
        <v>304.78000000000009</v>
      </c>
    </row>
    <row r="39" spans="1:6" x14ac:dyDescent="0.25">
      <c r="A39" s="33">
        <v>44753</v>
      </c>
      <c r="B39" s="36">
        <v>50</v>
      </c>
      <c r="C39" s="36"/>
      <c r="D39" s="4"/>
      <c r="E39" s="4" t="s">
        <v>298</v>
      </c>
      <c r="F39" s="36">
        <f t="shared" ref="F39" si="11">SUM(F38+B39)</f>
        <v>354.78000000000009</v>
      </c>
    </row>
    <row r="40" spans="1:6" x14ac:dyDescent="0.25">
      <c r="A40" s="33">
        <v>44757</v>
      </c>
      <c r="B40" s="36"/>
      <c r="C40" s="36">
        <v>11.99</v>
      </c>
      <c r="D40" s="4"/>
      <c r="E40" s="4" t="s">
        <v>299</v>
      </c>
      <c r="F40" s="36">
        <f t="shared" ref="F40" si="12">SUM(F39-C40)</f>
        <v>342.79000000000008</v>
      </c>
    </row>
    <row r="41" spans="1:6" x14ac:dyDescent="0.25">
      <c r="A41" s="33">
        <v>44760</v>
      </c>
      <c r="B41" s="36">
        <v>39</v>
      </c>
      <c r="C41" s="36"/>
      <c r="D41" s="4"/>
      <c r="E41" s="4" t="s">
        <v>298</v>
      </c>
      <c r="F41" s="36">
        <f t="shared" ref="F41:F42" si="13">SUM(F40+B41)</f>
        <v>381.79000000000008</v>
      </c>
    </row>
    <row r="42" spans="1:6" x14ac:dyDescent="0.25">
      <c r="A42" s="33">
        <v>44764</v>
      </c>
      <c r="B42" s="36">
        <v>50</v>
      </c>
      <c r="C42" s="36"/>
      <c r="D42" s="4"/>
      <c r="E42" s="4" t="s">
        <v>298</v>
      </c>
      <c r="F42" s="36">
        <f t="shared" si="13"/>
        <v>431.79000000000008</v>
      </c>
    </row>
    <row r="43" spans="1:6" x14ac:dyDescent="0.25">
      <c r="A43" s="33">
        <v>44771</v>
      </c>
      <c r="B43" s="36"/>
      <c r="C43" s="36">
        <v>10</v>
      </c>
      <c r="D43" s="4"/>
      <c r="E43" s="4" t="s">
        <v>297</v>
      </c>
      <c r="F43" s="36">
        <f t="shared" ref="F43" si="14">SUM(F42-C43)</f>
        <v>421.79000000000008</v>
      </c>
    </row>
    <row r="44" spans="1:6" x14ac:dyDescent="0.25">
      <c r="A44" s="33">
        <v>44781</v>
      </c>
      <c r="B44" s="36">
        <v>50</v>
      </c>
      <c r="C44" s="36"/>
      <c r="D44" s="4"/>
      <c r="E44" s="4" t="s">
        <v>298</v>
      </c>
      <c r="F44" s="36">
        <f t="shared" ref="F44:F48" si="15">SUM(F43+B44)</f>
        <v>471.79000000000008</v>
      </c>
    </row>
    <row r="45" spans="1:6" x14ac:dyDescent="0.25">
      <c r="A45" s="33">
        <v>44781</v>
      </c>
      <c r="B45" s="36">
        <v>100</v>
      </c>
      <c r="C45" s="36"/>
      <c r="D45" s="4"/>
      <c r="E45" s="4" t="s">
        <v>298</v>
      </c>
      <c r="F45" s="36">
        <f t="shared" si="15"/>
        <v>571.79000000000008</v>
      </c>
    </row>
    <row r="46" spans="1:6" x14ac:dyDescent="0.25">
      <c r="A46" s="33">
        <v>44788</v>
      </c>
      <c r="B46" s="36"/>
      <c r="C46" s="36">
        <v>206</v>
      </c>
      <c r="D46" s="4"/>
      <c r="E46" s="4" t="s">
        <v>294</v>
      </c>
      <c r="F46" s="36">
        <f t="shared" ref="F46" si="16">SUM(F45-C46)</f>
        <v>365.79000000000008</v>
      </c>
    </row>
    <row r="47" spans="1:6" x14ac:dyDescent="0.25">
      <c r="A47" s="33">
        <v>44790</v>
      </c>
      <c r="B47" s="36">
        <v>152.61000000000001</v>
      </c>
      <c r="C47" s="36"/>
      <c r="D47" s="4"/>
      <c r="E47" s="4" t="s">
        <v>302</v>
      </c>
      <c r="F47" s="36">
        <f t="shared" si="15"/>
        <v>518.40000000000009</v>
      </c>
    </row>
    <row r="48" spans="1:6" x14ac:dyDescent="0.25">
      <c r="A48" s="33">
        <v>44802</v>
      </c>
      <c r="B48" s="36">
        <v>50</v>
      </c>
      <c r="C48" s="36"/>
      <c r="D48" s="4"/>
      <c r="E48" s="4" t="s">
        <v>303</v>
      </c>
      <c r="F48" s="36">
        <f t="shared" si="15"/>
        <v>568.40000000000009</v>
      </c>
    </row>
    <row r="49" spans="1:6" x14ac:dyDescent="0.25">
      <c r="A49" s="33">
        <v>44804</v>
      </c>
      <c r="B49" s="36"/>
      <c r="C49" s="36">
        <v>129</v>
      </c>
      <c r="D49" s="4"/>
      <c r="E49" s="4" t="s">
        <v>304</v>
      </c>
      <c r="F49" s="36">
        <f t="shared" ref="F49:F50" si="17">SUM(F48-C49)</f>
        <v>439.40000000000009</v>
      </c>
    </row>
    <row r="50" spans="1:6" x14ac:dyDescent="0.25">
      <c r="A50" s="33">
        <v>44804</v>
      </c>
      <c r="B50" s="36"/>
      <c r="C50" s="36">
        <v>10</v>
      </c>
      <c r="D50" s="4"/>
      <c r="E50" s="4" t="s">
        <v>305</v>
      </c>
      <c r="F50" s="36">
        <f t="shared" si="17"/>
        <v>429.40000000000009</v>
      </c>
    </row>
    <row r="51" spans="1:6" x14ac:dyDescent="0.25">
      <c r="A51" s="33">
        <v>44810</v>
      </c>
      <c r="B51" s="36">
        <v>35</v>
      </c>
      <c r="C51" s="36"/>
      <c r="D51" s="4"/>
      <c r="E51" s="4" t="s">
        <v>306</v>
      </c>
      <c r="F51" s="36">
        <f t="shared" ref="F51" si="18">SUM(F50+B51)</f>
        <v>464.40000000000009</v>
      </c>
    </row>
    <row r="52" spans="1:6" x14ac:dyDescent="0.25">
      <c r="A52" s="33">
        <v>44819</v>
      </c>
      <c r="B52" s="36"/>
      <c r="C52" s="36">
        <v>12.92</v>
      </c>
      <c r="D52" s="4"/>
      <c r="E52" s="4" t="s">
        <v>307</v>
      </c>
      <c r="F52" s="36">
        <f t="shared" ref="F52" si="19">SUM(F51-C52)</f>
        <v>451.48000000000008</v>
      </c>
    </row>
    <row r="53" spans="1:6" x14ac:dyDescent="0.25">
      <c r="A53" s="33">
        <v>44823</v>
      </c>
      <c r="B53" s="36">
        <v>50</v>
      </c>
      <c r="C53" s="36"/>
      <c r="D53" s="4"/>
      <c r="E53" s="4" t="s">
        <v>303</v>
      </c>
      <c r="F53" s="36">
        <f t="shared" ref="F53:F54" si="20">SUM(F52+B53)</f>
        <v>501.48000000000008</v>
      </c>
    </row>
    <row r="54" spans="1:6" x14ac:dyDescent="0.25">
      <c r="A54" s="33">
        <v>44823</v>
      </c>
      <c r="B54" s="36">
        <v>100</v>
      </c>
      <c r="C54" s="36"/>
      <c r="D54" s="4"/>
      <c r="E54" s="4" t="s">
        <v>303</v>
      </c>
      <c r="F54" s="36">
        <f t="shared" si="20"/>
        <v>601.48</v>
      </c>
    </row>
    <row r="55" spans="1:6" x14ac:dyDescent="0.25">
      <c r="A55" s="33">
        <v>44823</v>
      </c>
      <c r="B55" s="36"/>
      <c r="C55" s="36">
        <v>274.89999999999998</v>
      </c>
      <c r="D55" s="4"/>
      <c r="E55" s="4" t="s">
        <v>308</v>
      </c>
      <c r="F55" s="36">
        <f t="shared" ref="F55:F58" si="21">SUM(F54-C55)</f>
        <v>326.58000000000004</v>
      </c>
    </row>
    <row r="56" spans="1:6" x14ac:dyDescent="0.25">
      <c r="A56" s="33">
        <v>44831</v>
      </c>
      <c r="B56" s="36"/>
      <c r="C56" s="36">
        <v>400</v>
      </c>
      <c r="D56" s="4"/>
      <c r="E56" s="4" t="s">
        <v>309</v>
      </c>
      <c r="F56" s="36">
        <f t="shared" si="21"/>
        <v>-73.419999999999959</v>
      </c>
    </row>
    <row r="57" spans="1:6" x14ac:dyDescent="0.25">
      <c r="A57" s="33">
        <v>44832</v>
      </c>
      <c r="B57" s="36"/>
      <c r="C57" s="36">
        <v>35</v>
      </c>
      <c r="D57" s="4"/>
      <c r="E57" s="4" t="s">
        <v>310</v>
      </c>
      <c r="F57" s="36">
        <f t="shared" si="21"/>
        <v>-108.41999999999996</v>
      </c>
    </row>
    <row r="58" spans="1:6" x14ac:dyDescent="0.25">
      <c r="A58" s="33">
        <v>44834</v>
      </c>
      <c r="B58" s="36"/>
      <c r="C58" s="36">
        <v>10</v>
      </c>
      <c r="D58" s="4"/>
      <c r="E58" s="4" t="s">
        <v>305</v>
      </c>
      <c r="F58" s="36">
        <f t="shared" si="21"/>
        <v>-118.41999999999996</v>
      </c>
    </row>
    <row r="59" spans="1:6" x14ac:dyDescent="0.25">
      <c r="A59" s="33">
        <v>44837</v>
      </c>
      <c r="B59" s="36">
        <v>150</v>
      </c>
      <c r="C59" s="36"/>
      <c r="D59" s="4"/>
      <c r="E59" s="4" t="s">
        <v>303</v>
      </c>
      <c r="F59" s="36">
        <f t="shared" ref="F59:F75" si="22">SUM(F58+B59)</f>
        <v>31.580000000000041</v>
      </c>
    </row>
    <row r="60" spans="1:6" x14ac:dyDescent="0.25">
      <c r="A60" s="33">
        <v>44838</v>
      </c>
      <c r="B60" s="36">
        <v>35</v>
      </c>
      <c r="C60" s="36"/>
      <c r="D60" s="4"/>
      <c r="E60" s="4" t="s">
        <v>311</v>
      </c>
      <c r="F60" s="36">
        <f t="shared" si="22"/>
        <v>66.580000000000041</v>
      </c>
    </row>
    <row r="61" spans="1:6" x14ac:dyDescent="0.25">
      <c r="A61" s="33">
        <v>44838</v>
      </c>
      <c r="B61" s="36">
        <v>10</v>
      </c>
      <c r="C61" s="36"/>
      <c r="D61" s="4"/>
      <c r="E61" s="4" t="s">
        <v>312</v>
      </c>
      <c r="F61" s="36">
        <f t="shared" si="22"/>
        <v>76.580000000000041</v>
      </c>
    </row>
    <row r="62" spans="1:6" x14ac:dyDescent="0.25">
      <c r="A62" s="33">
        <v>44845</v>
      </c>
      <c r="B62" s="36">
        <v>50</v>
      </c>
      <c r="C62" s="36"/>
      <c r="D62" s="4"/>
      <c r="E62" s="4" t="s">
        <v>303</v>
      </c>
      <c r="F62" s="36">
        <f t="shared" si="22"/>
        <v>126.58000000000004</v>
      </c>
    </row>
    <row r="63" spans="1:6" x14ac:dyDescent="0.25">
      <c r="A63" s="33">
        <v>44851</v>
      </c>
      <c r="B63" s="36">
        <v>50</v>
      </c>
      <c r="C63" s="36"/>
      <c r="D63" s="4"/>
      <c r="E63" s="4" t="s">
        <v>313</v>
      </c>
      <c r="F63" s="36">
        <f t="shared" si="22"/>
        <v>176.58000000000004</v>
      </c>
    </row>
    <row r="64" spans="1:6" x14ac:dyDescent="0.25">
      <c r="A64" s="33">
        <v>44851</v>
      </c>
      <c r="B64" s="36">
        <v>100</v>
      </c>
      <c r="C64" s="36"/>
      <c r="D64" s="4"/>
      <c r="E64" s="4" t="s">
        <v>303</v>
      </c>
      <c r="F64" s="36">
        <f t="shared" si="22"/>
        <v>276.58000000000004</v>
      </c>
    </row>
    <row r="65" spans="1:6" x14ac:dyDescent="0.25">
      <c r="A65" s="33">
        <v>44865</v>
      </c>
      <c r="B65" s="36">
        <v>50</v>
      </c>
      <c r="C65" s="36"/>
      <c r="D65" s="4"/>
      <c r="E65" s="4" t="s">
        <v>303</v>
      </c>
      <c r="F65" s="36">
        <f t="shared" si="22"/>
        <v>326.58000000000004</v>
      </c>
    </row>
    <row r="66" spans="1:6" x14ac:dyDescent="0.25">
      <c r="A66" s="33">
        <v>44865</v>
      </c>
      <c r="B66" s="36"/>
      <c r="C66" s="36">
        <v>10</v>
      </c>
      <c r="D66" s="4"/>
      <c r="E66" s="4" t="s">
        <v>305</v>
      </c>
      <c r="F66" s="36">
        <f t="shared" ref="F66" si="23">SUM(F65-C66)</f>
        <v>316.58000000000004</v>
      </c>
    </row>
    <row r="67" spans="1:6" x14ac:dyDescent="0.25">
      <c r="A67" s="33">
        <v>44872</v>
      </c>
      <c r="B67" s="36">
        <v>50</v>
      </c>
      <c r="C67" s="36"/>
      <c r="D67" s="4"/>
      <c r="E67" s="4" t="s">
        <v>303</v>
      </c>
      <c r="F67" s="36">
        <f t="shared" si="22"/>
        <v>366.58000000000004</v>
      </c>
    </row>
    <row r="68" spans="1:6" x14ac:dyDescent="0.25">
      <c r="A68" s="33">
        <v>44872</v>
      </c>
      <c r="B68" s="36"/>
      <c r="C68" s="36">
        <v>12.92</v>
      </c>
      <c r="D68" s="4"/>
      <c r="E68" s="4" t="s">
        <v>307</v>
      </c>
      <c r="F68" s="36">
        <f t="shared" ref="F68" si="24">SUM(F67-C68)</f>
        <v>353.66</v>
      </c>
    </row>
    <row r="69" spans="1:6" x14ac:dyDescent="0.25">
      <c r="A69" s="33">
        <v>44886</v>
      </c>
      <c r="B69" s="36">
        <v>50</v>
      </c>
      <c r="C69" s="36"/>
      <c r="D69" s="4"/>
      <c r="E69" s="4" t="s">
        <v>303</v>
      </c>
      <c r="F69" s="36">
        <f t="shared" si="22"/>
        <v>403.66</v>
      </c>
    </row>
    <row r="70" spans="1:6" x14ac:dyDescent="0.25">
      <c r="A70" s="33">
        <v>44893</v>
      </c>
      <c r="B70" s="36">
        <v>50</v>
      </c>
      <c r="C70" s="36"/>
      <c r="D70" s="4"/>
      <c r="E70" s="4" t="s">
        <v>303</v>
      </c>
      <c r="F70" s="36">
        <f t="shared" si="22"/>
        <v>453.66</v>
      </c>
    </row>
    <row r="71" spans="1:6" x14ac:dyDescent="0.25">
      <c r="A71" s="33">
        <v>44893</v>
      </c>
      <c r="B71" s="36">
        <v>53</v>
      </c>
      <c r="C71" s="36"/>
      <c r="D71" s="4"/>
      <c r="E71" s="4" t="s">
        <v>303</v>
      </c>
      <c r="F71" s="36">
        <f t="shared" si="22"/>
        <v>506.66</v>
      </c>
    </row>
    <row r="72" spans="1:6" x14ac:dyDescent="0.25">
      <c r="A72" s="33">
        <v>44895</v>
      </c>
      <c r="B72" s="36"/>
      <c r="C72" s="36">
        <v>10</v>
      </c>
      <c r="D72" s="4"/>
      <c r="E72" s="4" t="s">
        <v>305</v>
      </c>
      <c r="F72" s="36">
        <f t="shared" ref="F72" si="25">SUM(F71-C72)</f>
        <v>496.66</v>
      </c>
    </row>
    <row r="73" spans="1:6" x14ac:dyDescent="0.25">
      <c r="A73" s="33">
        <v>44900</v>
      </c>
      <c r="B73" s="36">
        <v>123</v>
      </c>
      <c r="C73" s="36"/>
      <c r="D73" s="4"/>
      <c r="E73" s="4" t="s">
        <v>303</v>
      </c>
      <c r="F73" s="36">
        <f t="shared" si="22"/>
        <v>619.66000000000008</v>
      </c>
    </row>
    <row r="74" spans="1:6" x14ac:dyDescent="0.25">
      <c r="A74" s="33">
        <v>44901</v>
      </c>
      <c r="B74" s="36"/>
      <c r="C74" s="36">
        <v>12.92</v>
      </c>
      <c r="D74" s="4"/>
      <c r="E74" s="4" t="s">
        <v>307</v>
      </c>
      <c r="F74" s="36">
        <f t="shared" ref="F74:F78" si="26">SUM(F73-C74)</f>
        <v>606.74000000000012</v>
      </c>
    </row>
    <row r="75" spans="1:6" x14ac:dyDescent="0.25">
      <c r="A75" s="33">
        <v>44907</v>
      </c>
      <c r="B75" s="36">
        <v>50</v>
      </c>
      <c r="C75" s="36"/>
      <c r="D75" s="4"/>
      <c r="E75" s="4" t="s">
        <v>303</v>
      </c>
      <c r="F75" s="36">
        <f t="shared" si="22"/>
        <v>656.74000000000012</v>
      </c>
    </row>
    <row r="76" spans="1:6" x14ac:dyDescent="0.25">
      <c r="A76" s="33">
        <v>44908</v>
      </c>
      <c r="B76" s="36"/>
      <c r="C76" s="36">
        <v>90.35</v>
      </c>
      <c r="D76" s="4"/>
      <c r="E76" s="4" t="s">
        <v>314</v>
      </c>
      <c r="F76" s="36">
        <f t="shared" si="26"/>
        <v>566.3900000000001</v>
      </c>
    </row>
    <row r="77" spans="1:6" x14ac:dyDescent="0.25">
      <c r="A77" s="33">
        <v>44916</v>
      </c>
      <c r="B77" s="36"/>
      <c r="C77" s="36">
        <v>272.47000000000003</v>
      </c>
      <c r="D77" s="4"/>
      <c r="E77" s="4" t="s">
        <v>315</v>
      </c>
      <c r="F77" s="36">
        <f t="shared" si="26"/>
        <v>293.92000000000007</v>
      </c>
    </row>
    <row r="78" spans="1:6" x14ac:dyDescent="0.25">
      <c r="A78" s="33">
        <v>44925</v>
      </c>
      <c r="B78" s="36"/>
      <c r="C78" s="36">
        <v>10</v>
      </c>
      <c r="D78" s="4"/>
      <c r="E78" s="4" t="s">
        <v>305</v>
      </c>
      <c r="F78" s="36">
        <f t="shared" si="26"/>
        <v>283.92000000000007</v>
      </c>
    </row>
    <row r="79" spans="1:6" x14ac:dyDescent="0.25">
      <c r="A79" s="31" t="s">
        <v>167</v>
      </c>
      <c r="B79" s="35">
        <f>SUM(B3:B78)</f>
        <v>3179.61</v>
      </c>
      <c r="C79" s="35">
        <f>SUM(C3:C78)</f>
        <v>3262.6900000000005</v>
      </c>
      <c r="D79" s="4"/>
      <c r="E79" s="4"/>
      <c r="F79" s="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81A65-C02D-49D0-953D-304ABF6A6224}">
  <dimension ref="A1:E36"/>
  <sheetViews>
    <sheetView tabSelected="1" workbookViewId="0">
      <selection activeCell="E36" sqref="E36"/>
    </sheetView>
  </sheetViews>
  <sheetFormatPr defaultRowHeight="15" x14ac:dyDescent="0.25"/>
  <cols>
    <col min="1" max="1" width="9.140625" style="39"/>
    <col min="2" max="3" width="9.140625" style="36"/>
    <col min="4" max="4" width="51" style="4" customWidth="1"/>
    <col min="5" max="5" width="37.5703125" style="36" customWidth="1"/>
  </cols>
  <sheetData>
    <row r="1" spans="1:5" s="1" customFormat="1" x14ac:dyDescent="0.25">
      <c r="A1" s="38" t="s">
        <v>0</v>
      </c>
      <c r="B1" s="37" t="s">
        <v>1</v>
      </c>
      <c r="C1" s="37" t="s">
        <v>2</v>
      </c>
      <c r="D1" s="7" t="s">
        <v>4</v>
      </c>
      <c r="E1" s="37" t="s">
        <v>5</v>
      </c>
    </row>
    <row r="2" spans="1:5" s="1" customFormat="1" x14ac:dyDescent="0.25">
      <c r="A2" s="38"/>
      <c r="B2" s="37"/>
      <c r="C2" s="37"/>
      <c r="D2" s="7"/>
      <c r="E2" s="37" t="s">
        <v>316</v>
      </c>
    </row>
    <row r="3" spans="1:5" x14ac:dyDescent="0.25">
      <c r="A3" s="39">
        <v>44929</v>
      </c>
      <c r="B3" s="36">
        <v>100</v>
      </c>
      <c r="D3" s="4" t="s">
        <v>303</v>
      </c>
      <c r="E3" s="37">
        <v>383.92</v>
      </c>
    </row>
    <row r="4" spans="1:5" x14ac:dyDescent="0.25">
      <c r="A4" s="39">
        <v>44929</v>
      </c>
      <c r="B4" s="36">
        <v>145</v>
      </c>
      <c r="D4" s="4" t="s">
        <v>303</v>
      </c>
      <c r="E4" s="36">
        <f>SUM(E3+B4)</f>
        <v>528.92000000000007</v>
      </c>
    </row>
    <row r="5" spans="1:5" x14ac:dyDescent="0.25">
      <c r="A5" s="39">
        <v>44931</v>
      </c>
      <c r="C5" s="36">
        <v>12.92</v>
      </c>
      <c r="D5" s="4" t="s">
        <v>317</v>
      </c>
      <c r="E5" s="36">
        <f>SUM(E4-C5)</f>
        <v>516.00000000000011</v>
      </c>
    </row>
    <row r="6" spans="1:5" x14ac:dyDescent="0.25">
      <c r="A6" s="39">
        <v>44935</v>
      </c>
      <c r="C6" s="36">
        <v>30</v>
      </c>
      <c r="D6" s="4" t="s">
        <v>318</v>
      </c>
      <c r="E6" s="36">
        <f t="shared" ref="E6:E8" si="0">SUM(E5-C6)</f>
        <v>486.00000000000011</v>
      </c>
    </row>
    <row r="7" spans="1:5" x14ac:dyDescent="0.25">
      <c r="A7" s="39">
        <v>44935</v>
      </c>
      <c r="C7" s="36">
        <v>30</v>
      </c>
      <c r="D7" s="4" t="s">
        <v>318</v>
      </c>
      <c r="E7" s="36">
        <f t="shared" si="0"/>
        <v>456.00000000000011</v>
      </c>
    </row>
    <row r="8" spans="1:5" x14ac:dyDescent="0.25">
      <c r="A8" s="39">
        <v>44935</v>
      </c>
      <c r="C8" s="36">
        <v>100</v>
      </c>
      <c r="D8" s="4" t="s">
        <v>318</v>
      </c>
      <c r="E8" s="36">
        <f t="shared" si="0"/>
        <v>356.00000000000011</v>
      </c>
    </row>
    <row r="9" spans="1:5" x14ac:dyDescent="0.25">
      <c r="A9" s="39">
        <v>44949</v>
      </c>
      <c r="B9" s="36">
        <v>25</v>
      </c>
      <c r="D9" s="4" t="s">
        <v>303</v>
      </c>
      <c r="E9" s="36">
        <f t="shared" ref="E9:E12" si="1">SUM(E8+B9)</f>
        <v>381.00000000000011</v>
      </c>
    </row>
    <row r="10" spans="1:5" x14ac:dyDescent="0.25">
      <c r="A10" s="39">
        <v>44950</v>
      </c>
      <c r="B10" s="36">
        <v>100</v>
      </c>
      <c r="D10" s="4" t="s">
        <v>303</v>
      </c>
      <c r="E10" s="36">
        <f t="shared" si="1"/>
        <v>481.00000000000011</v>
      </c>
    </row>
    <row r="11" spans="1:5" x14ac:dyDescent="0.25">
      <c r="A11" s="39">
        <v>44956</v>
      </c>
      <c r="C11" s="36">
        <v>190</v>
      </c>
      <c r="D11" s="4" t="s">
        <v>319</v>
      </c>
      <c r="E11" s="36">
        <f t="shared" ref="E11" si="2">SUM(E10-C11)</f>
        <v>291.00000000000011</v>
      </c>
    </row>
    <row r="12" spans="1:5" x14ac:dyDescent="0.25">
      <c r="A12" s="39">
        <v>44957</v>
      </c>
      <c r="B12" s="36">
        <v>50</v>
      </c>
      <c r="D12" s="4" t="s">
        <v>303</v>
      </c>
      <c r="E12" s="36">
        <f t="shared" si="1"/>
        <v>341.00000000000011</v>
      </c>
    </row>
    <row r="13" spans="1:5" x14ac:dyDescent="0.25">
      <c r="A13" s="39">
        <v>44957</v>
      </c>
      <c r="C13" s="36">
        <v>10</v>
      </c>
      <c r="D13" s="4" t="s">
        <v>181</v>
      </c>
      <c r="E13" s="36">
        <f t="shared" ref="E13:E14" si="3">SUM(E12-C13)</f>
        <v>331.00000000000011</v>
      </c>
    </row>
    <row r="14" spans="1:5" x14ac:dyDescent="0.25">
      <c r="A14" s="39">
        <v>44958</v>
      </c>
      <c r="C14" s="36">
        <v>298</v>
      </c>
      <c r="D14" s="4" t="s">
        <v>320</v>
      </c>
      <c r="E14" s="36">
        <f t="shared" si="3"/>
        <v>33.000000000000114</v>
      </c>
    </row>
    <row r="15" spans="1:5" x14ac:dyDescent="0.25">
      <c r="A15" s="39">
        <v>44959</v>
      </c>
      <c r="B15" s="36">
        <v>100</v>
      </c>
      <c r="D15" s="4" t="s">
        <v>303</v>
      </c>
      <c r="E15" s="36">
        <f t="shared" ref="E15:E21" si="4">SUM(E14+B15)</f>
        <v>133.00000000000011</v>
      </c>
    </row>
    <row r="16" spans="1:5" x14ac:dyDescent="0.25">
      <c r="A16" s="39">
        <v>44979</v>
      </c>
      <c r="B16" s="36">
        <v>75</v>
      </c>
      <c r="D16" s="4" t="s">
        <v>303</v>
      </c>
      <c r="E16" s="36">
        <f t="shared" si="4"/>
        <v>208.00000000000011</v>
      </c>
    </row>
    <row r="17" spans="1:5" x14ac:dyDescent="0.25">
      <c r="A17" s="39">
        <v>44979</v>
      </c>
      <c r="B17" s="36">
        <v>60</v>
      </c>
      <c r="D17" s="4" t="s">
        <v>303</v>
      </c>
      <c r="E17" s="36">
        <f t="shared" si="4"/>
        <v>268.00000000000011</v>
      </c>
    </row>
    <row r="18" spans="1:5" x14ac:dyDescent="0.25">
      <c r="A18" s="39">
        <v>44985</v>
      </c>
      <c r="C18" s="36">
        <v>10</v>
      </c>
      <c r="D18" s="4" t="s">
        <v>181</v>
      </c>
      <c r="E18" s="36">
        <f t="shared" ref="E18" si="5">SUM(E17-C18)</f>
        <v>258.00000000000011</v>
      </c>
    </row>
    <row r="19" spans="1:5" x14ac:dyDescent="0.25">
      <c r="A19" s="39">
        <v>44987</v>
      </c>
      <c r="B19" s="36">
        <v>100</v>
      </c>
      <c r="D19" s="4" t="s">
        <v>303</v>
      </c>
      <c r="E19" s="36">
        <f t="shared" si="4"/>
        <v>358.00000000000011</v>
      </c>
    </row>
    <row r="20" spans="1:5" x14ac:dyDescent="0.25">
      <c r="A20" s="39">
        <v>44992</v>
      </c>
      <c r="B20" s="36">
        <v>40</v>
      </c>
      <c r="D20" s="4" t="s">
        <v>303</v>
      </c>
      <c r="E20" s="36">
        <f t="shared" si="4"/>
        <v>398.00000000000011</v>
      </c>
    </row>
    <row r="21" spans="1:5" x14ac:dyDescent="0.25">
      <c r="A21" s="39">
        <v>44999</v>
      </c>
      <c r="B21" s="36">
        <v>75</v>
      </c>
      <c r="D21" s="4" t="s">
        <v>303</v>
      </c>
      <c r="E21" s="36">
        <f t="shared" si="4"/>
        <v>473.00000000000011</v>
      </c>
    </row>
    <row r="22" spans="1:5" x14ac:dyDescent="0.25">
      <c r="A22" s="39">
        <v>45000</v>
      </c>
      <c r="C22" s="36">
        <v>300</v>
      </c>
      <c r="D22" s="4" t="s">
        <v>321</v>
      </c>
      <c r="E22" s="36">
        <f t="shared" ref="E22:E24" si="6">SUM(E21-C22)</f>
        <v>173.00000000000011</v>
      </c>
    </row>
    <row r="23" spans="1:5" x14ac:dyDescent="0.25">
      <c r="A23" s="39">
        <v>45012</v>
      </c>
      <c r="C23" s="36">
        <v>13.99</v>
      </c>
      <c r="D23" s="4" t="s">
        <v>322</v>
      </c>
      <c r="E23" s="36">
        <f t="shared" si="6"/>
        <v>159.0100000000001</v>
      </c>
    </row>
    <row r="24" spans="1:5" x14ac:dyDescent="0.25">
      <c r="A24" s="39">
        <v>45016</v>
      </c>
      <c r="C24" s="36">
        <v>10</v>
      </c>
      <c r="D24" s="4" t="s">
        <v>181</v>
      </c>
      <c r="E24" s="36">
        <f t="shared" si="6"/>
        <v>149.0100000000001</v>
      </c>
    </row>
    <row r="25" spans="1:5" x14ac:dyDescent="0.25">
      <c r="A25" s="39">
        <v>45019</v>
      </c>
      <c r="B25" s="36">
        <v>3200</v>
      </c>
      <c r="D25" s="4" t="s">
        <v>323</v>
      </c>
      <c r="E25" s="36">
        <f t="shared" ref="E25:E30" si="7">SUM(E24+B25)</f>
        <v>3349.01</v>
      </c>
    </row>
    <row r="26" spans="1:5" x14ac:dyDescent="0.25">
      <c r="A26" s="39">
        <v>45019</v>
      </c>
      <c r="B26" s="36">
        <v>100</v>
      </c>
      <c r="D26" s="4" t="s">
        <v>303</v>
      </c>
      <c r="E26" s="36">
        <f t="shared" si="7"/>
        <v>3449.01</v>
      </c>
    </row>
    <row r="27" spans="1:5" x14ac:dyDescent="0.25">
      <c r="A27" s="39">
        <v>45019</v>
      </c>
      <c r="B27" s="36">
        <v>100</v>
      </c>
      <c r="D27" s="4" t="s">
        <v>303</v>
      </c>
      <c r="E27" s="36">
        <f t="shared" si="7"/>
        <v>3549.01</v>
      </c>
    </row>
    <row r="28" spans="1:5" x14ac:dyDescent="0.25">
      <c r="A28" s="39">
        <v>45021</v>
      </c>
      <c r="C28" s="36">
        <v>3208</v>
      </c>
      <c r="D28" s="4" t="s">
        <v>324</v>
      </c>
      <c r="E28" s="36">
        <f t="shared" ref="E28" si="8">SUM(E27-C28)</f>
        <v>341.01000000000022</v>
      </c>
    </row>
    <row r="29" spans="1:5" x14ac:dyDescent="0.25">
      <c r="A29" s="39">
        <v>45036</v>
      </c>
      <c r="B29" s="36">
        <v>280</v>
      </c>
      <c r="D29" s="4" t="s">
        <v>303</v>
      </c>
      <c r="E29" s="36">
        <f t="shared" si="7"/>
        <v>621.01000000000022</v>
      </c>
    </row>
    <row r="30" spans="1:5" x14ac:dyDescent="0.25">
      <c r="A30" s="39">
        <v>45040</v>
      </c>
      <c r="B30" s="36">
        <v>100</v>
      </c>
      <c r="D30" s="4" t="s">
        <v>303</v>
      </c>
      <c r="E30" s="36">
        <f t="shared" si="7"/>
        <v>721.01000000000022</v>
      </c>
    </row>
    <row r="31" spans="1:5" x14ac:dyDescent="0.25">
      <c r="A31" s="39">
        <v>45044</v>
      </c>
      <c r="C31" s="36">
        <v>10</v>
      </c>
      <c r="D31" s="4" t="s">
        <v>181</v>
      </c>
      <c r="E31" s="36">
        <f t="shared" ref="E31:E32" si="9">SUM(E30-C31)</f>
        <v>711.01000000000022</v>
      </c>
    </row>
    <row r="32" spans="1:5" x14ac:dyDescent="0.25">
      <c r="A32" s="39">
        <v>45047</v>
      </c>
      <c r="C32" s="36">
        <v>178.5</v>
      </c>
      <c r="D32" s="4" t="s">
        <v>325</v>
      </c>
      <c r="E32" s="36">
        <f t="shared" si="9"/>
        <v>532.51000000000022</v>
      </c>
    </row>
    <row r="33" spans="1:5" x14ac:dyDescent="0.25">
      <c r="A33" s="39">
        <v>45048</v>
      </c>
      <c r="B33" s="36">
        <v>340</v>
      </c>
      <c r="D33" s="4" t="s">
        <v>303</v>
      </c>
      <c r="E33" s="36">
        <f t="shared" ref="E33:E35" si="10">SUM(E32+B33)</f>
        <v>872.51000000000022</v>
      </c>
    </row>
    <row r="34" spans="1:5" x14ac:dyDescent="0.25">
      <c r="A34" s="39">
        <v>45054</v>
      </c>
      <c r="B34" s="36">
        <v>50</v>
      </c>
      <c r="D34" s="4" t="s">
        <v>303</v>
      </c>
      <c r="E34" s="36">
        <f t="shared" si="10"/>
        <v>922.51000000000022</v>
      </c>
    </row>
    <row r="35" spans="1:5" x14ac:dyDescent="0.25">
      <c r="A35" s="39">
        <v>45054</v>
      </c>
      <c r="B35" s="36">
        <v>100</v>
      </c>
      <c r="D35" s="4" t="s">
        <v>303</v>
      </c>
      <c r="E35" s="36">
        <f t="shared" si="10"/>
        <v>1022.5100000000002</v>
      </c>
    </row>
    <row r="36" spans="1:5" x14ac:dyDescent="0.25">
      <c r="A36" s="39">
        <v>45060</v>
      </c>
      <c r="C36" s="36">
        <v>233.93</v>
      </c>
      <c r="D36" s="4" t="s">
        <v>326</v>
      </c>
      <c r="E36" s="36">
        <f t="shared" ref="E36" si="11">SUM(E35-C36)</f>
        <v>788.58000000000015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Checking Account</vt:lpstr>
      <vt:lpstr>2021-2022 years</vt:lpstr>
      <vt:lpstr>2022 year</vt:lpstr>
      <vt:lpstr>2023 Year</vt:lpstr>
      <vt:lpstr>'Checking Account'!Print_Area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Profirio-Bond</dc:creator>
  <cp:lastModifiedBy>Fr. James Profirio-Bond</cp:lastModifiedBy>
  <cp:lastPrinted>2022-01-03T23:44:28Z</cp:lastPrinted>
  <dcterms:created xsi:type="dcterms:W3CDTF">2017-09-26T12:58:19Z</dcterms:created>
  <dcterms:modified xsi:type="dcterms:W3CDTF">2023-05-15T21:22:21Z</dcterms:modified>
</cp:coreProperties>
</file>